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00" activeTab="0"/>
  </bookViews>
  <sheets>
    <sheet name="Seznam" sheetId="1" r:id="rId1"/>
    <sheet name="Komise 1" sheetId="2" r:id="rId2"/>
    <sheet name="Komise 2" sheetId="3" r:id="rId3"/>
    <sheet name="Komise 3" sheetId="4" r:id="rId4"/>
    <sheet name="Komise 4" sheetId="5" r:id="rId5"/>
    <sheet name="Komise 5" sheetId="6" r:id="rId6"/>
  </sheets>
  <definedNames/>
  <calcPr fullCalcOnLoad="1"/>
</workbook>
</file>

<file path=xl/sharedStrings.xml><?xml version="1.0" encoding="utf-8"?>
<sst xmlns="http://schemas.openxmlformats.org/spreadsheetml/2006/main" count="2074" uniqueCount="510">
  <si>
    <t>ZATŘÍDĚNÍ ANO/NE</t>
  </si>
  <si>
    <t>Číslo vzorku</t>
  </si>
  <si>
    <t>Číslo příjmové</t>
  </si>
  <si>
    <t>Komise</t>
  </si>
  <si>
    <t>Kategorie</t>
  </si>
  <si>
    <t>Firma</t>
  </si>
  <si>
    <t>Ulice</t>
  </si>
  <si>
    <t>Kontaktní osoba</t>
  </si>
  <si>
    <t>Kontaktní telefon</t>
  </si>
  <si>
    <t>web</t>
  </si>
  <si>
    <t>E-mail</t>
  </si>
  <si>
    <t>Název výrobku</t>
  </si>
  <si>
    <t>jakostní zařazení</t>
  </si>
  <si>
    <t>ročník</t>
  </si>
  <si>
    <t>Vinařská oblast</t>
  </si>
  <si>
    <t>Vinařská obec</t>
  </si>
  <si>
    <t>Viniční trať</t>
  </si>
  <si>
    <t>Aktuální množství lahví</t>
  </si>
  <si>
    <t>Alkohol</t>
  </si>
  <si>
    <t>Těkavé kyseliny</t>
  </si>
  <si>
    <t>Veškeré kyseliny</t>
  </si>
  <si>
    <t>Zbytkový cukr</t>
  </si>
  <si>
    <t>Bezcukerný extrakt</t>
  </si>
  <si>
    <t xml:space="preserve">SO2 volný </t>
  </si>
  <si>
    <t>SO2 veškerý</t>
  </si>
  <si>
    <t>VÍNO-MASARYK s.r.o</t>
  </si>
  <si>
    <t>Sasinkova 23333/18A</t>
  </si>
  <si>
    <t>Město</t>
  </si>
  <si>
    <t>909 01 Skalica</t>
  </si>
  <si>
    <t>Alojz Masaryk</t>
  </si>
  <si>
    <t>vino-masaryk@vino-masaryk.sk</t>
  </si>
  <si>
    <t>Frankovka modrá</t>
  </si>
  <si>
    <t>Rulandské modré</t>
  </si>
  <si>
    <t>André</t>
  </si>
  <si>
    <t>Enem - cuvé</t>
  </si>
  <si>
    <t>VH</t>
  </si>
  <si>
    <t>PS</t>
  </si>
  <si>
    <t>jakostní</t>
  </si>
  <si>
    <t>Malokarpatská</t>
  </si>
  <si>
    <t>Južnoslovenská</t>
  </si>
  <si>
    <t>Skalica</t>
  </si>
  <si>
    <t>Strekov</t>
  </si>
  <si>
    <t>Dvory nad Žitavou</t>
  </si>
  <si>
    <t>L-26</t>
  </si>
  <si>
    <t>L-27</t>
  </si>
  <si>
    <t>L-19</t>
  </si>
  <si>
    <t>L-32</t>
  </si>
  <si>
    <t>L-33</t>
  </si>
  <si>
    <t>Vladimír Kašík</t>
  </si>
  <si>
    <t>Starý Poddvorov 322</t>
  </si>
  <si>
    <t>696 16 Starý Poddvorov</t>
  </si>
  <si>
    <t>Císařův vinohrad - Vladimír Kašík</t>
  </si>
  <si>
    <t>poradenství@seznam.cz</t>
  </si>
  <si>
    <t xml:space="preserve">Rulandské modré </t>
  </si>
  <si>
    <t>Morava</t>
  </si>
  <si>
    <t>Nový Poddvorov</t>
  </si>
  <si>
    <t>Podkovné</t>
  </si>
  <si>
    <t>ANNETTE SPRINGER s.r.o.</t>
  </si>
  <si>
    <t>Bořetice</t>
  </si>
  <si>
    <t>691 08 Bořetice</t>
  </si>
  <si>
    <t>Springer</t>
  </si>
  <si>
    <t>info@stapleton-springer.cz</t>
  </si>
  <si>
    <t>Modrý Portugal</t>
  </si>
  <si>
    <t>Čtvrtě</t>
  </si>
  <si>
    <t>Pinot noir</t>
  </si>
  <si>
    <t>Stapleton - Springer s.r.o.</t>
  </si>
  <si>
    <t>ROUČÍ</t>
  </si>
  <si>
    <t>MZV</t>
  </si>
  <si>
    <t>111/05</t>
  </si>
  <si>
    <t>111/06</t>
  </si>
  <si>
    <t>111/07</t>
  </si>
  <si>
    <t>Saint Laurent Craig's</t>
  </si>
  <si>
    <t>Saint Laurent Jane's</t>
  </si>
  <si>
    <t>CR/1/06</t>
  </si>
  <si>
    <t>JJ/1/06</t>
  </si>
  <si>
    <t xml:space="preserve">Pinot noir </t>
  </si>
  <si>
    <t>Cabernet Moravia</t>
  </si>
  <si>
    <t>Trkmanska</t>
  </si>
  <si>
    <t>Růženy</t>
  </si>
  <si>
    <t>Vinja, Vinařství Jakubčík</t>
  </si>
  <si>
    <t>Brumovice 404</t>
  </si>
  <si>
    <t>691 11 Brumovice</t>
  </si>
  <si>
    <t>Jakubčíková</t>
  </si>
  <si>
    <t>vinja.jakubcik@seznam.cz</t>
  </si>
  <si>
    <t>Svatovavřinecké</t>
  </si>
  <si>
    <t>Merlot</t>
  </si>
  <si>
    <t>kabinetní</t>
  </si>
  <si>
    <t>Velkopavlovická</t>
  </si>
  <si>
    <t>Brumovice</t>
  </si>
  <si>
    <t>Přítluky</t>
  </si>
  <si>
    <t>Hernůt</t>
  </si>
  <si>
    <t>U studánky</t>
  </si>
  <si>
    <t>Livi, spol. s.r.o.</t>
  </si>
  <si>
    <t>Nádražní 835</t>
  </si>
  <si>
    <t>696 03 Dubňany</t>
  </si>
  <si>
    <t>Jestřáb</t>
  </si>
  <si>
    <t>jestrab@livi-dubnany.cz</t>
  </si>
  <si>
    <t>Zweigeltrebe</t>
  </si>
  <si>
    <t>VB</t>
  </si>
  <si>
    <t>Milotice</t>
  </si>
  <si>
    <t>Mutěnice</t>
  </si>
  <si>
    <t>Šidleny</t>
  </si>
  <si>
    <t>Úlehle</t>
  </si>
  <si>
    <t>06-25-ŠB</t>
  </si>
  <si>
    <t>07-13</t>
  </si>
  <si>
    <t>06-8</t>
  </si>
  <si>
    <t>02/06</t>
  </si>
  <si>
    <t>13/06</t>
  </si>
  <si>
    <t>11/06</t>
  </si>
  <si>
    <t>06/06</t>
  </si>
  <si>
    <t>021</t>
  </si>
  <si>
    <t>010</t>
  </si>
  <si>
    <t>025</t>
  </si>
  <si>
    <t>Marek Suský</t>
  </si>
  <si>
    <t>691 06 Velké Pavlovice</t>
  </si>
  <si>
    <t>Marek Suský, Výroba nápojů</t>
  </si>
  <si>
    <t>Hlavní 75</t>
  </si>
  <si>
    <t>mareksusky@seznam.cz</t>
  </si>
  <si>
    <t>Svatovavřinecké - KLARET</t>
  </si>
  <si>
    <t>Mikulov</t>
  </si>
  <si>
    <t>Velké Pavlovice</t>
  </si>
  <si>
    <t>Staré hory</t>
  </si>
  <si>
    <t>1007</t>
  </si>
  <si>
    <t>907</t>
  </si>
  <si>
    <t>607</t>
  </si>
  <si>
    <t>507</t>
  </si>
  <si>
    <t>Vladimír Tetur</t>
  </si>
  <si>
    <t>Záhumní 1277</t>
  </si>
  <si>
    <t>691 02 Velké Bílovice</t>
  </si>
  <si>
    <t>info@vinarstvivladimirtetur.cz</t>
  </si>
  <si>
    <t>Neronet, barrique</t>
  </si>
  <si>
    <t>Velké Bílovice</t>
  </si>
  <si>
    <t>357</t>
  </si>
  <si>
    <t>455</t>
  </si>
  <si>
    <t>450</t>
  </si>
  <si>
    <t>452</t>
  </si>
  <si>
    <t>Oldřich Drápal</t>
  </si>
  <si>
    <t>Klobouček 587/43</t>
  </si>
  <si>
    <t>641 00 Brno</t>
  </si>
  <si>
    <t>old.drapal@seznam.cz</t>
  </si>
  <si>
    <t xml:space="preserve">Frankovka </t>
  </si>
  <si>
    <t>slámové</t>
  </si>
  <si>
    <t>Mikulovská</t>
  </si>
  <si>
    <t>Žabčice</t>
  </si>
  <si>
    <t>Popice</t>
  </si>
  <si>
    <t>Strachotín</t>
  </si>
  <si>
    <t>0304</t>
  </si>
  <si>
    <t>0107</t>
  </si>
  <si>
    <t>0204</t>
  </si>
  <si>
    <t>Jedlička&amp;Novák Bořetice a.s.</t>
  </si>
  <si>
    <t>Stanislav Novák</t>
  </si>
  <si>
    <t>vinoboretice@vinoboretice.cz</t>
  </si>
  <si>
    <t>Cabernet Sauvignon</t>
  </si>
  <si>
    <t>Frankovka</t>
  </si>
  <si>
    <t>Terasy</t>
  </si>
  <si>
    <t>14/06</t>
  </si>
  <si>
    <t>15/07</t>
  </si>
  <si>
    <t>16/07</t>
  </si>
  <si>
    <t>16/06</t>
  </si>
  <si>
    <t>GEDEVANI s.r.o.</t>
  </si>
  <si>
    <t>Markova 600/6</t>
  </si>
  <si>
    <t>Praha 5 - Jinonice</t>
  </si>
  <si>
    <t>Alexander Gedevanishvili</t>
  </si>
  <si>
    <t>info@gedevani.cz</t>
  </si>
  <si>
    <t>Mukuzani</t>
  </si>
  <si>
    <t>Kindzmarauli</t>
  </si>
  <si>
    <t>Saperavi - rose</t>
  </si>
  <si>
    <t>Cabernet - Saperavi</t>
  </si>
  <si>
    <t>Gruzie</t>
  </si>
  <si>
    <t>Kvareli</t>
  </si>
  <si>
    <t>Kakhetie</t>
  </si>
  <si>
    <t>Teliani</t>
  </si>
  <si>
    <t>G 4</t>
  </si>
  <si>
    <t>G 7</t>
  </si>
  <si>
    <t>G 12</t>
  </si>
  <si>
    <t>G 13</t>
  </si>
  <si>
    <t>Miroslav Mikulica</t>
  </si>
  <si>
    <t>Hlavní 116</t>
  </si>
  <si>
    <t>Vinařství Miroslav Mikulica</t>
  </si>
  <si>
    <t>mikulicamiroslav@seznam.cz</t>
  </si>
  <si>
    <t>jak.</t>
  </si>
  <si>
    <t>12-07</t>
  </si>
  <si>
    <t>21</t>
  </si>
  <si>
    <t>Pavlovín, spol. s.r.o.</t>
  </si>
  <si>
    <t>Nádražní 18</t>
  </si>
  <si>
    <t>pavlovin@tiscali.cz</t>
  </si>
  <si>
    <t>Křepice</t>
  </si>
  <si>
    <t>Achtele</t>
  </si>
  <si>
    <t>50-07</t>
  </si>
  <si>
    <t>Zemědělské družstvo Němčičky</t>
  </si>
  <si>
    <t>Němčičky 153</t>
  </si>
  <si>
    <t>691 07 Němčičky</t>
  </si>
  <si>
    <t>Jan Pavlica</t>
  </si>
  <si>
    <t>zdnemcicky@quick.cz</t>
  </si>
  <si>
    <t>Perná</t>
  </si>
  <si>
    <t>U Boží muky</t>
  </si>
  <si>
    <t>Lizniperky</t>
  </si>
  <si>
    <t>13-07</t>
  </si>
  <si>
    <t>14-07</t>
  </si>
  <si>
    <t>Horák Leoš</t>
  </si>
  <si>
    <t>Vrbice 422</t>
  </si>
  <si>
    <t>691 09 Vrbice</t>
  </si>
  <si>
    <t>Leoš Horák</t>
  </si>
  <si>
    <t>horak.leos@centrum.cz</t>
  </si>
  <si>
    <t>jak. -známkové</t>
  </si>
  <si>
    <t>Čejkovice</t>
  </si>
  <si>
    <t>Vrbice</t>
  </si>
  <si>
    <t>Kobylí</t>
  </si>
  <si>
    <t>Helezný díl</t>
  </si>
  <si>
    <t>Ochoze</t>
  </si>
  <si>
    <t>Holý kopec</t>
  </si>
  <si>
    <t>17</t>
  </si>
  <si>
    <t>18</t>
  </si>
  <si>
    <t>11</t>
  </si>
  <si>
    <t>14</t>
  </si>
  <si>
    <t>12</t>
  </si>
  <si>
    <t>PATRIA Kobylí, a.s.</t>
  </si>
  <si>
    <t>Augusty Šebestové 716</t>
  </si>
  <si>
    <t>691 10 Kobylí</t>
  </si>
  <si>
    <t>M. Lanžhotský</t>
  </si>
  <si>
    <t>vino@patriakobyli.cz</t>
  </si>
  <si>
    <t>PATRIA, Cuvée červené</t>
  </si>
  <si>
    <t>U skalky</t>
  </si>
  <si>
    <t>Nivky</t>
  </si>
  <si>
    <t>Světlý</t>
  </si>
  <si>
    <t>Sovinky</t>
  </si>
  <si>
    <t>23-07</t>
  </si>
  <si>
    <t>66-06</t>
  </si>
  <si>
    <t>72-06</t>
  </si>
  <si>
    <t>60-06</t>
  </si>
  <si>
    <t>61-06</t>
  </si>
  <si>
    <t>63-06</t>
  </si>
  <si>
    <t>62-06</t>
  </si>
  <si>
    <t>Vinium a.s</t>
  </si>
  <si>
    <t>Hlavní 666/2</t>
  </si>
  <si>
    <t>Olga Moravcová</t>
  </si>
  <si>
    <t>olga.moravcova@vinium.cz</t>
  </si>
  <si>
    <t>zemské</t>
  </si>
  <si>
    <t>47/06</t>
  </si>
  <si>
    <t>46/06</t>
  </si>
  <si>
    <t>85/07</t>
  </si>
  <si>
    <t>3/08</t>
  </si>
  <si>
    <t>Mladé víno 2008 (MP+ZW)</t>
  </si>
  <si>
    <t>208</t>
  </si>
  <si>
    <t>Rodinné vinařství u Samsonů</t>
  </si>
  <si>
    <t>Boženy Němcové 282</t>
  </si>
  <si>
    <t>691 63 Velké Němčice</t>
  </si>
  <si>
    <t>Jaroslav Samson</t>
  </si>
  <si>
    <t>j.samson@vinarstviusamsonu.cz</t>
  </si>
  <si>
    <t>Velké Němčice</t>
  </si>
  <si>
    <t>Lácary</t>
  </si>
  <si>
    <t>Punty</t>
  </si>
  <si>
    <t>8/08</t>
  </si>
  <si>
    <t>4/08</t>
  </si>
  <si>
    <t>Vinařství Stávek Pavel a Radim</t>
  </si>
  <si>
    <t>Němčičky 227</t>
  </si>
  <si>
    <t>693 01 Němčičky</t>
  </si>
  <si>
    <t>Radim Stávek</t>
  </si>
  <si>
    <t>vinarstvistavek@centrum.cz</t>
  </si>
  <si>
    <t>Modrohorské červené víno</t>
  </si>
  <si>
    <t>Němčičky</t>
  </si>
  <si>
    <t>Soudná</t>
  </si>
  <si>
    <t>1307</t>
  </si>
  <si>
    <t>1107</t>
  </si>
  <si>
    <t>1207</t>
  </si>
  <si>
    <t>Vinařství Vít Sedláček</t>
  </si>
  <si>
    <t>Vrbice 405</t>
  </si>
  <si>
    <t>Vít Sedláček</t>
  </si>
  <si>
    <t>317</t>
  </si>
  <si>
    <t>Vinařství Buchtovi</t>
  </si>
  <si>
    <t>Ořechová 23</t>
  </si>
  <si>
    <t>Eva Buchtová</t>
  </si>
  <si>
    <t>Dornfelder</t>
  </si>
  <si>
    <t>Staré Hory</t>
  </si>
  <si>
    <t>4/07</t>
  </si>
  <si>
    <t>SOŠ vinařská a SOŠ zahradnické Valtice</t>
  </si>
  <si>
    <t>Sobotní 116</t>
  </si>
  <si>
    <t>691 42 Valtice</t>
  </si>
  <si>
    <t>Pavel Buriánek</t>
  </si>
  <si>
    <t>info@svisv.cz</t>
  </si>
  <si>
    <t>Frankovka - rose</t>
  </si>
  <si>
    <t>Zweigeltrebe - rose</t>
  </si>
  <si>
    <t>Modrý Portugal - rose</t>
  </si>
  <si>
    <t>Valtice</t>
  </si>
  <si>
    <t>Pod Raisnou</t>
  </si>
  <si>
    <t>01/07</t>
  </si>
  <si>
    <t>02/07</t>
  </si>
  <si>
    <t>03/07</t>
  </si>
  <si>
    <t>03/06</t>
  </si>
  <si>
    <t>Vinařství Lacina</t>
  </si>
  <si>
    <t>Bří Mrštíků 18</t>
  </si>
  <si>
    <t>Ing. Pavel Lacina</t>
  </si>
  <si>
    <t>info@lacina-winery.com</t>
  </si>
  <si>
    <t>vinarstvi.buchtovi@seznam.cz</t>
  </si>
  <si>
    <t>Isperk</t>
  </si>
  <si>
    <t>Stará hora</t>
  </si>
  <si>
    <t>710</t>
  </si>
  <si>
    <t>704</t>
  </si>
  <si>
    <t>712</t>
  </si>
  <si>
    <t>708</t>
  </si>
  <si>
    <t>Zemědělská a.s. Čejkovice</t>
  </si>
  <si>
    <t>Bílovická 950</t>
  </si>
  <si>
    <t>696 15 Čejkovice</t>
  </si>
  <si>
    <t>Tušlová</t>
  </si>
  <si>
    <t>zem.cejk@iol.cz</t>
  </si>
  <si>
    <t xml:space="preserve">Neronet </t>
  </si>
  <si>
    <t xml:space="preserve">Modrý Portugal </t>
  </si>
  <si>
    <t>Hrbatá niva</t>
  </si>
  <si>
    <t>Šatrapy</t>
  </si>
  <si>
    <t>247</t>
  </si>
  <si>
    <t>244</t>
  </si>
  <si>
    <t>243</t>
  </si>
  <si>
    <t>Jaroslav Drmola</t>
  </si>
  <si>
    <t>Březí 486</t>
  </si>
  <si>
    <t>691 81 Březí</t>
  </si>
  <si>
    <t>vino.drmola@seznam.cz</t>
  </si>
  <si>
    <t>Bavory</t>
  </si>
  <si>
    <t>Pod Pálavou</t>
  </si>
  <si>
    <t>Pod státní</t>
  </si>
  <si>
    <t>U rybníčku</t>
  </si>
  <si>
    <t>Levá bavorská</t>
  </si>
  <si>
    <t>81/06</t>
  </si>
  <si>
    <t>407</t>
  </si>
  <si>
    <t>107</t>
  </si>
  <si>
    <t>Modré Hory - cuvée</t>
  </si>
  <si>
    <t>315</t>
  </si>
  <si>
    <t>316</t>
  </si>
  <si>
    <t>322</t>
  </si>
  <si>
    <t>Vinařství Baloun</t>
  </si>
  <si>
    <t>Nádražní 2/4</t>
  </si>
  <si>
    <t>Radomil Baloun</t>
  </si>
  <si>
    <t>radomil.baloun@tiscali.cz</t>
  </si>
  <si>
    <t>Cuvée Tobias</t>
  </si>
  <si>
    <t>Nadzahrady</t>
  </si>
  <si>
    <t>Turold</t>
  </si>
  <si>
    <t>5000</t>
  </si>
  <si>
    <t>7000</t>
  </si>
  <si>
    <t>4000</t>
  </si>
  <si>
    <t>8000</t>
  </si>
  <si>
    <t>4500</t>
  </si>
  <si>
    <t>1000</t>
  </si>
  <si>
    <t>26/07</t>
  </si>
  <si>
    <t>35/06</t>
  </si>
  <si>
    <t>27/07</t>
  </si>
  <si>
    <t>31/07</t>
  </si>
  <si>
    <t>28/07</t>
  </si>
  <si>
    <t>30/07</t>
  </si>
  <si>
    <t>48/07</t>
  </si>
  <si>
    <t>24/07</t>
  </si>
  <si>
    <t>37/07</t>
  </si>
  <si>
    <t>59/07</t>
  </si>
  <si>
    <t>Vinařství Marek Pšovský</t>
  </si>
  <si>
    <t>Hodonínská 11</t>
  </si>
  <si>
    <t>696 21 Prušánky</t>
  </si>
  <si>
    <t>Marek Pšovský</t>
  </si>
  <si>
    <t>vinar.habakuk@seznam.cz</t>
  </si>
  <si>
    <t>Slovácká</t>
  </si>
  <si>
    <t>Prušánky</t>
  </si>
  <si>
    <t>Čtvrtky</t>
  </si>
  <si>
    <t>06-06</t>
  </si>
  <si>
    <t>05-06</t>
  </si>
  <si>
    <t>03-06</t>
  </si>
  <si>
    <t>Vinné sklepy Zapletal</t>
  </si>
  <si>
    <t>Velké Bílovice 1380</t>
  </si>
  <si>
    <t>Tibor Zapletal</t>
  </si>
  <si>
    <t>tibor@vinarstvi.cz</t>
  </si>
  <si>
    <t>Dlouhá hora</t>
  </si>
  <si>
    <t>Pod Belegrady</t>
  </si>
  <si>
    <t>9-08</t>
  </si>
  <si>
    <t>Vinařství V&amp;M Zborovský</t>
  </si>
  <si>
    <t>Dlouhá 2</t>
  </si>
  <si>
    <t>zborovsky@zborovsky.cz</t>
  </si>
  <si>
    <t>Vinařství Zdeněk Machalínek</t>
  </si>
  <si>
    <t>Hovorany 54</t>
  </si>
  <si>
    <t>696 12 Hovorany</t>
  </si>
  <si>
    <t>Zdeněk Machalínek</t>
  </si>
  <si>
    <t>zdenek.machalinek@tiscali.cz</t>
  </si>
  <si>
    <t>Hovorany</t>
  </si>
  <si>
    <t>Dolní padělky</t>
  </si>
  <si>
    <t>18/07</t>
  </si>
  <si>
    <t>Josef Padalík</t>
  </si>
  <si>
    <t>Bořetice 392</t>
  </si>
  <si>
    <t>tramin@quick.cz</t>
  </si>
  <si>
    <t>Vinařství K&amp;P Reichman</t>
  </si>
  <si>
    <t>Zelnice 73</t>
  </si>
  <si>
    <t>Karel Reichman</t>
  </si>
  <si>
    <t>reichman@moraviapharm.cz</t>
  </si>
  <si>
    <t>Modrohorské I</t>
  </si>
  <si>
    <t>Modrohorské II</t>
  </si>
  <si>
    <t>Išperk, Bedřiška</t>
  </si>
  <si>
    <t>Bedřiška</t>
  </si>
  <si>
    <t>MOR0107</t>
  </si>
  <si>
    <t>MOR0207</t>
  </si>
  <si>
    <t>Šlechtitelská stanice vinařská a.s.</t>
  </si>
  <si>
    <t>Velké Pavlovice 565</t>
  </si>
  <si>
    <t>Stanislav Málek</t>
  </si>
  <si>
    <t>malek@slechtitelka.cz</t>
  </si>
  <si>
    <t>André - stará réva</t>
  </si>
  <si>
    <t>1006</t>
  </si>
  <si>
    <t>1706</t>
  </si>
  <si>
    <t>1406</t>
  </si>
  <si>
    <t>1306</t>
  </si>
  <si>
    <t>605</t>
  </si>
  <si>
    <t>1506</t>
  </si>
  <si>
    <t>Vladimír Zborovský</t>
  </si>
  <si>
    <t>Frankovka - klaret</t>
  </si>
  <si>
    <t>Zweigeltrebe - klaret</t>
  </si>
  <si>
    <t>Bojanovska</t>
  </si>
  <si>
    <t>0906</t>
  </si>
  <si>
    <t>0907</t>
  </si>
  <si>
    <t>2907</t>
  </si>
  <si>
    <t>2107</t>
  </si>
  <si>
    <t>0407</t>
  </si>
  <si>
    <t>3006</t>
  </si>
  <si>
    <t>0307</t>
  </si>
  <si>
    <t>METROFLORA s.r.o.</t>
  </si>
  <si>
    <t>Milotice 448</t>
  </si>
  <si>
    <t>696 05 Milotice</t>
  </si>
  <si>
    <t>Gregorovič</t>
  </si>
  <si>
    <t>metroflora@seznam.cz</t>
  </si>
  <si>
    <t>Alibernet</t>
  </si>
  <si>
    <t>Kyjov</t>
  </si>
  <si>
    <t>Šardice</t>
  </si>
  <si>
    <t>Odměry</t>
  </si>
  <si>
    <t>Choboty</t>
  </si>
  <si>
    <t>Kameny</t>
  </si>
  <si>
    <t>Kraví hora</t>
  </si>
  <si>
    <t>Šidlery</t>
  </si>
  <si>
    <t>1507</t>
  </si>
  <si>
    <t>1607</t>
  </si>
  <si>
    <t>1407</t>
  </si>
  <si>
    <t>1707</t>
  </si>
  <si>
    <t>Vinařství Ing. Josef Procházka</t>
  </si>
  <si>
    <t>B. Němcové 6</t>
  </si>
  <si>
    <t>Ing. Josef Procházka</t>
  </si>
  <si>
    <t>vinarstvi.prochazka@seznam.cz</t>
  </si>
  <si>
    <t>A7-06-05</t>
  </si>
  <si>
    <t>Išperky</t>
  </si>
  <si>
    <t>FR7-06-05</t>
  </si>
  <si>
    <t>20/07</t>
  </si>
  <si>
    <t>Vinařství Halm s.r.o.</t>
  </si>
  <si>
    <t>Trávníky 23</t>
  </si>
  <si>
    <t>Pavel Halm</t>
  </si>
  <si>
    <t>halm.pavel@seznam.cz</t>
  </si>
  <si>
    <t>Cuvée Halm</t>
  </si>
  <si>
    <t>L0705</t>
  </si>
  <si>
    <t>L0701</t>
  </si>
  <si>
    <t>H0744</t>
  </si>
  <si>
    <t>H0740</t>
  </si>
  <si>
    <t>H0750</t>
  </si>
  <si>
    <t>0751</t>
  </si>
  <si>
    <t>Modrohorské - cuvée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</si>
  <si>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</si>
  <si>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</si>
  <si>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</si>
  <si>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</si>
  <si>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</si>
  <si>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</si>
  <si>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</si>
  <si>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</si>
  <si>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</si>
  <si>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</si>
  <si>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</si>
  <si>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</si>
  <si>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Vinařství PROQIN s.r.o.</t>
  </si>
  <si>
    <t>M</t>
  </si>
  <si>
    <t>N</t>
  </si>
  <si>
    <t>KOMISE Č.1</t>
  </si>
  <si>
    <t>FORUM MORAVIUM 2008</t>
  </si>
  <si>
    <t>poř.č</t>
  </si>
  <si>
    <t>Kat</t>
  </si>
  <si>
    <t>NÁZEV</t>
  </si>
  <si>
    <t>poznámka</t>
  </si>
  <si>
    <t>barrique</t>
  </si>
  <si>
    <t>Klaret</t>
  </si>
  <si>
    <t>Rosé</t>
  </si>
  <si>
    <t>Spec. výb.</t>
  </si>
  <si>
    <t>KOMISE Č.2</t>
  </si>
  <si>
    <t>Cuvée</t>
  </si>
  <si>
    <t>Ostat. Červrené</t>
  </si>
  <si>
    <t>KOMISE Č.3</t>
  </si>
  <si>
    <t>KOMISE Č.4</t>
  </si>
  <si>
    <t>KOMISE Č.5</t>
  </si>
  <si>
    <t>max</t>
  </si>
  <si>
    <t>min</t>
  </si>
  <si>
    <t>25/07</t>
  </si>
  <si>
    <t xml:space="preserve">1. André </t>
  </si>
  <si>
    <t>2. Cabernet Moravia</t>
  </si>
  <si>
    <t>3. Cabernet Sauvignon</t>
  </si>
  <si>
    <t>4. Dornfelder</t>
  </si>
  <si>
    <t>5. Frankovka</t>
  </si>
  <si>
    <t>6. Modrohorské cuvée</t>
  </si>
  <si>
    <t>7. Modrý Portugal</t>
  </si>
  <si>
    <t>L 7003</t>
  </si>
  <si>
    <t>8. Rulandské modré</t>
  </si>
  <si>
    <t>9. Svatovařinecké</t>
  </si>
  <si>
    <t>10. Zweigeltrebe</t>
  </si>
  <si>
    <t>11. Cuvée</t>
  </si>
  <si>
    <t>12. Ostatní červené</t>
  </si>
  <si>
    <t>13. Růžová vína a klarety</t>
  </si>
  <si>
    <t>14. Specilní výběry</t>
  </si>
  <si>
    <t>Z</t>
  </si>
  <si>
    <t>S</t>
  </si>
  <si>
    <t>CH</t>
  </si>
  <si>
    <t>Číslo šarže</t>
  </si>
  <si>
    <t>Svatomartinské</t>
  </si>
  <si>
    <t>Cuvée Horák</t>
  </si>
  <si>
    <t>body</t>
  </si>
  <si>
    <t>kab</t>
  </si>
  <si>
    <t>33/07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</si>
</sst>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6"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10"/>
      <name val="Arial CE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8" borderId="10" xfId="4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2" fillId="25" borderId="18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25" borderId="24" xfId="0" applyFont="1" applyFill="1" applyBorder="1" applyAlignment="1">
      <alignment horizontal="center" vertical="center" wrapText="1"/>
    </xf>
    <xf numFmtId="0" fontId="2" fillId="25" borderId="25" xfId="0" applyFont="1" applyFill="1" applyBorder="1" applyAlignment="1">
      <alignment horizontal="center" vertical="center" wrapText="1"/>
    </xf>
    <xf numFmtId="0" fontId="2" fillId="25" borderId="25" xfId="0" applyFont="1" applyFill="1" applyBorder="1" applyAlignment="1">
      <alignment horizontal="center" vertical="center" wrapText="1"/>
    </xf>
    <xf numFmtId="0" fontId="2" fillId="25" borderId="2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24" borderId="19" xfId="0" applyFont="1" applyFill="1" applyBorder="1" applyAlignment="1">
      <alignment horizontal="center" vertical="center" wrapText="1"/>
    </xf>
    <xf numFmtId="0" fontId="3" fillId="0" borderId="0" xfId="4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8" borderId="27" xfId="47" applyFont="1" applyFill="1" applyBorder="1" applyAlignment="1">
      <alignment horizontal="left" vertical="center" wrapText="1"/>
      <protection/>
    </xf>
    <xf numFmtId="0" fontId="2" fillId="15" borderId="27" xfId="47" applyFont="1" applyFill="1" applyBorder="1" applyAlignment="1">
      <alignment horizontal="center" vertical="center" wrapText="1"/>
      <protection/>
    </xf>
    <xf numFmtId="0" fontId="2" fillId="8" borderId="27" xfId="47" applyFont="1" applyFill="1" applyBorder="1" applyAlignment="1">
      <alignment horizontal="center" vertical="center" wrapText="1"/>
      <protection/>
    </xf>
    <xf numFmtId="49" fontId="2" fillId="8" borderId="27" xfId="47" applyNumberFormat="1" applyFont="1" applyFill="1" applyBorder="1" applyAlignment="1">
      <alignment horizontal="center" vertical="center" wrapText="1"/>
      <protection/>
    </xf>
    <xf numFmtId="0" fontId="2" fillId="8" borderId="27" xfId="47" applyNumberFormat="1" applyFont="1" applyFill="1" applyBorder="1" applyAlignment="1">
      <alignment horizontal="center" vertical="center" wrapText="1"/>
      <protection/>
    </xf>
    <xf numFmtId="2" fontId="2" fillId="8" borderId="27" xfId="47" applyNumberFormat="1" applyFont="1" applyFill="1" applyBorder="1" applyAlignment="1">
      <alignment horizontal="center" vertical="center" wrapText="1"/>
      <protection/>
    </xf>
    <xf numFmtId="164" fontId="2" fillId="8" borderId="27" xfId="47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3" fontId="0" fillId="0" borderId="28" xfId="0" applyNumberFormat="1" applyBorder="1" applyAlignment="1">
      <alignment/>
    </xf>
    <xf numFmtId="0" fontId="4" fillId="0" borderId="28" xfId="36" applyBorder="1" applyAlignment="1" applyProtection="1">
      <alignment/>
      <protection/>
    </xf>
    <xf numFmtId="2" fontId="0" fillId="0" borderId="28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8" xfId="0" applyNumberForma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4" fillId="0" borderId="29" xfId="36" applyBorder="1" applyAlignment="1" applyProtection="1">
      <alignment/>
      <protection/>
    </xf>
    <xf numFmtId="2" fontId="0" fillId="0" borderId="29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4" fillId="0" borderId="30" xfId="36" applyBorder="1" applyAlignment="1" applyProtection="1">
      <alignment/>
      <protection/>
    </xf>
    <xf numFmtId="2" fontId="0" fillId="0" borderId="30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3" fontId="0" fillId="0" borderId="30" xfId="0" applyNumberFormat="1" applyBorder="1" applyAlignment="1">
      <alignment/>
    </xf>
    <xf numFmtId="0" fontId="0" fillId="0" borderId="31" xfId="0" applyBorder="1" applyAlignment="1">
      <alignment horizontal="left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3" fontId="0" fillId="0" borderId="31" xfId="0" applyNumberFormat="1" applyBorder="1" applyAlignment="1">
      <alignment/>
    </xf>
    <xf numFmtId="0" fontId="4" fillId="0" borderId="31" xfId="36" applyBorder="1" applyAlignment="1" applyProtection="1">
      <alignment/>
      <protection/>
    </xf>
    <xf numFmtId="2" fontId="0" fillId="0" borderId="31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3" fontId="6" fillId="0" borderId="31" xfId="0" applyNumberFormat="1" applyFont="1" applyBorder="1" applyAlignment="1">
      <alignment/>
    </xf>
    <xf numFmtId="0" fontId="25" fillId="0" borderId="3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3" fontId="6" fillId="0" borderId="32" xfId="0" applyNumberFormat="1" applyFont="1" applyBorder="1" applyAlignment="1">
      <alignment/>
    </xf>
    <xf numFmtId="0" fontId="4" fillId="0" borderId="32" xfId="36" applyBorder="1" applyAlignment="1" applyProtection="1">
      <alignment/>
      <protection/>
    </xf>
    <xf numFmtId="2" fontId="0" fillId="0" borderId="32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3" fontId="0" fillId="0" borderId="32" xfId="0" applyNumberFormat="1" applyBorder="1" applyAlignment="1">
      <alignment/>
    </xf>
    <xf numFmtId="0" fontId="2" fillId="0" borderId="32" xfId="47" applyFont="1" applyFill="1" applyBorder="1" applyAlignment="1">
      <alignment horizontal="center" vertical="center" wrapText="1"/>
      <protection/>
    </xf>
    <xf numFmtId="0" fontId="2" fillId="0" borderId="32" xfId="47" applyFont="1" applyFill="1" applyBorder="1" applyAlignment="1">
      <alignment vertical="center" wrapText="1"/>
      <protection/>
    </xf>
    <xf numFmtId="49" fontId="2" fillId="0" borderId="32" xfId="47" applyNumberFormat="1" applyFont="1" applyFill="1" applyBorder="1" applyAlignment="1">
      <alignment vertical="center" wrapText="1"/>
      <protection/>
    </xf>
    <xf numFmtId="0" fontId="2" fillId="0" borderId="32" xfId="47" applyNumberFormat="1" applyFont="1" applyFill="1" applyBorder="1" applyAlignment="1">
      <alignment horizontal="center" vertical="center" wrapText="1"/>
      <protection/>
    </xf>
    <xf numFmtId="2" fontId="2" fillId="0" borderId="32" xfId="47" applyNumberFormat="1" applyFont="1" applyFill="1" applyBorder="1" applyAlignment="1">
      <alignment horizontal="center" vertical="center" wrapText="1"/>
      <protection/>
    </xf>
    <xf numFmtId="164" fontId="2" fillId="0" borderId="32" xfId="47" applyNumberFormat="1" applyFont="1" applyFill="1" applyBorder="1" applyAlignment="1">
      <alignment horizontal="center" vertical="center" wrapText="1"/>
      <protection/>
    </xf>
    <xf numFmtId="49" fontId="2" fillId="0" borderId="32" xfId="47" applyNumberFormat="1" applyFont="1" applyFill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right"/>
    </xf>
    <xf numFmtId="0" fontId="5" fillId="0" borderId="33" xfId="0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o-masaryk@vino-masaryk.sk" TargetMode="External" /><Relationship Id="rId2" Type="http://schemas.openxmlformats.org/officeDocument/2006/relationships/hyperlink" Target="mailto:vino-masaryk@vino-masaryk.sk" TargetMode="External" /><Relationship Id="rId3" Type="http://schemas.openxmlformats.org/officeDocument/2006/relationships/hyperlink" Target="mailto:poradenstv&#237;@seznam.cz" TargetMode="External" /><Relationship Id="rId4" Type="http://schemas.openxmlformats.org/officeDocument/2006/relationships/hyperlink" Target="mailto:info@stapleton-springer.cz" TargetMode="External" /><Relationship Id="rId5" Type="http://schemas.openxmlformats.org/officeDocument/2006/relationships/hyperlink" Target="mailto:info@stapleton-springer.cz" TargetMode="External" /><Relationship Id="rId6" Type="http://schemas.openxmlformats.org/officeDocument/2006/relationships/hyperlink" Target="mailto:vinja.jakubcik@seznam.cz" TargetMode="External" /><Relationship Id="rId7" Type="http://schemas.openxmlformats.org/officeDocument/2006/relationships/hyperlink" Target="mailto:vinja.jakubcik@seznam.cz" TargetMode="External" /><Relationship Id="rId8" Type="http://schemas.openxmlformats.org/officeDocument/2006/relationships/hyperlink" Target="mailto:jestrab@livi-dubnany.cz" TargetMode="External" /><Relationship Id="rId9" Type="http://schemas.openxmlformats.org/officeDocument/2006/relationships/hyperlink" Target="mailto:jestrab@livi-dubnany.cz" TargetMode="External" /><Relationship Id="rId10" Type="http://schemas.openxmlformats.org/officeDocument/2006/relationships/hyperlink" Target="mailto:mareksusky@seznam.cz" TargetMode="External" /><Relationship Id="rId11" Type="http://schemas.openxmlformats.org/officeDocument/2006/relationships/hyperlink" Target="mailto:mareksusky@seznam.cz" TargetMode="External" /><Relationship Id="rId12" Type="http://schemas.openxmlformats.org/officeDocument/2006/relationships/hyperlink" Target="mailto:info@vinarstvivladimirtetur.cz" TargetMode="External" /><Relationship Id="rId13" Type="http://schemas.openxmlformats.org/officeDocument/2006/relationships/hyperlink" Target="mailto:info@vinarstvivladimirtetur.cz" TargetMode="External" /><Relationship Id="rId14" Type="http://schemas.openxmlformats.org/officeDocument/2006/relationships/hyperlink" Target="mailto:old.drapal@seznam.cz" TargetMode="External" /><Relationship Id="rId15" Type="http://schemas.openxmlformats.org/officeDocument/2006/relationships/hyperlink" Target="mailto:old.drapal@seznam.cz" TargetMode="External" /><Relationship Id="rId16" Type="http://schemas.openxmlformats.org/officeDocument/2006/relationships/hyperlink" Target="mailto:%20vinoboretice@vinoboretice.cz" TargetMode="External" /><Relationship Id="rId17" Type="http://schemas.openxmlformats.org/officeDocument/2006/relationships/hyperlink" Target="mailto:%20vinoboretice@vinoboretice.cz" TargetMode="External" /><Relationship Id="rId18" Type="http://schemas.openxmlformats.org/officeDocument/2006/relationships/hyperlink" Target="mailto:info@gedevani.cz" TargetMode="External" /><Relationship Id="rId19" Type="http://schemas.openxmlformats.org/officeDocument/2006/relationships/hyperlink" Target="mailto:info@gedevani.cz" TargetMode="External" /><Relationship Id="rId20" Type="http://schemas.openxmlformats.org/officeDocument/2006/relationships/hyperlink" Target="mailto:mikulicamiroslav@seznam.cz" TargetMode="External" /><Relationship Id="rId21" Type="http://schemas.openxmlformats.org/officeDocument/2006/relationships/hyperlink" Target="mailto:mikulicamiroslav@seznam.cz" TargetMode="External" /><Relationship Id="rId22" Type="http://schemas.openxmlformats.org/officeDocument/2006/relationships/hyperlink" Target="mailto:pavlovin@tiscali.cz" TargetMode="External" /><Relationship Id="rId23" Type="http://schemas.openxmlformats.org/officeDocument/2006/relationships/hyperlink" Target="mailto:zdnemcicky@quick.cz" TargetMode="External" /><Relationship Id="rId24" Type="http://schemas.openxmlformats.org/officeDocument/2006/relationships/hyperlink" Target="mailto:zdnemcicky@quick.cz" TargetMode="External" /><Relationship Id="rId25" Type="http://schemas.openxmlformats.org/officeDocument/2006/relationships/hyperlink" Target="mailto:horak.leos@centrum.cz" TargetMode="External" /><Relationship Id="rId26" Type="http://schemas.openxmlformats.org/officeDocument/2006/relationships/hyperlink" Target="mailto:horak.leos@centrum.cz" TargetMode="External" /><Relationship Id="rId27" Type="http://schemas.openxmlformats.org/officeDocument/2006/relationships/hyperlink" Target="mailto:vino@patriakobyli.cz" TargetMode="External" /><Relationship Id="rId28" Type="http://schemas.openxmlformats.org/officeDocument/2006/relationships/hyperlink" Target="mailto:vino@patriakobyli.cz" TargetMode="External" /><Relationship Id="rId29" Type="http://schemas.openxmlformats.org/officeDocument/2006/relationships/hyperlink" Target="mailto:olga.moravcova@vinium.cz" TargetMode="External" /><Relationship Id="rId30" Type="http://schemas.openxmlformats.org/officeDocument/2006/relationships/hyperlink" Target="mailto:olga.moravcova@vinium.cz" TargetMode="External" /><Relationship Id="rId31" Type="http://schemas.openxmlformats.org/officeDocument/2006/relationships/hyperlink" Target="mailto:mareksusky@seznam.cz" TargetMode="External" /><Relationship Id="rId32" Type="http://schemas.openxmlformats.org/officeDocument/2006/relationships/hyperlink" Target="mailto:j.samson@vinarstviusamsonu.cz" TargetMode="External" /><Relationship Id="rId33" Type="http://schemas.openxmlformats.org/officeDocument/2006/relationships/hyperlink" Target="mailto:j.samson@vinarstviusamsonu.cz" TargetMode="External" /><Relationship Id="rId34" Type="http://schemas.openxmlformats.org/officeDocument/2006/relationships/hyperlink" Target="mailto:vinarstvistavek@centrum.cz" TargetMode="External" /><Relationship Id="rId35" Type="http://schemas.openxmlformats.org/officeDocument/2006/relationships/hyperlink" Target="mailto:vinarstvistavek@centrum.cz" TargetMode="External" /><Relationship Id="rId36" Type="http://schemas.openxmlformats.org/officeDocument/2006/relationships/hyperlink" Target="mailto:info@svisv.cz" TargetMode="External" /><Relationship Id="rId37" Type="http://schemas.openxmlformats.org/officeDocument/2006/relationships/hyperlink" Target="mailto:info@svisv.cz" TargetMode="External" /><Relationship Id="rId38" Type="http://schemas.openxmlformats.org/officeDocument/2006/relationships/hyperlink" Target="mailto:info@lacina-winery.com" TargetMode="External" /><Relationship Id="rId39" Type="http://schemas.openxmlformats.org/officeDocument/2006/relationships/hyperlink" Target="mailto:info@lacina-winery.com" TargetMode="External" /><Relationship Id="rId40" Type="http://schemas.openxmlformats.org/officeDocument/2006/relationships/hyperlink" Target="mailto:info@lacina-winery.com" TargetMode="External" /><Relationship Id="rId41" Type="http://schemas.openxmlformats.org/officeDocument/2006/relationships/hyperlink" Target="mailto:vinarstvi.buchtovi@seznam.cz" TargetMode="External" /><Relationship Id="rId42" Type="http://schemas.openxmlformats.org/officeDocument/2006/relationships/hyperlink" Target="mailto:vinarstvi.buchtovi@seznam.cz" TargetMode="External" /><Relationship Id="rId43" Type="http://schemas.openxmlformats.org/officeDocument/2006/relationships/hyperlink" Target="mailto:zem.cejk@iol.cz" TargetMode="External" /><Relationship Id="rId44" Type="http://schemas.openxmlformats.org/officeDocument/2006/relationships/hyperlink" Target="mailto:zem.cejk@iol.cz" TargetMode="External" /><Relationship Id="rId45" Type="http://schemas.openxmlformats.org/officeDocument/2006/relationships/hyperlink" Target="mailto:vino.drmola@seznam.cz" TargetMode="External" /><Relationship Id="rId46" Type="http://schemas.openxmlformats.org/officeDocument/2006/relationships/hyperlink" Target="mailto:vino.drmola@seznam.cz" TargetMode="External" /><Relationship Id="rId47" Type="http://schemas.openxmlformats.org/officeDocument/2006/relationships/hyperlink" Target="mailto:vino.drmola@seznam.cz" TargetMode="External" /><Relationship Id="rId48" Type="http://schemas.openxmlformats.org/officeDocument/2006/relationships/hyperlink" Target="mailto:radomil.baloun@tiscali.cz" TargetMode="External" /><Relationship Id="rId49" Type="http://schemas.openxmlformats.org/officeDocument/2006/relationships/hyperlink" Target="mailto:radomil.baloun@tiscali.cz" TargetMode="External" /><Relationship Id="rId50" Type="http://schemas.openxmlformats.org/officeDocument/2006/relationships/hyperlink" Target="mailto:vinar.habakuk@seznam.cz" TargetMode="External" /><Relationship Id="rId51" Type="http://schemas.openxmlformats.org/officeDocument/2006/relationships/hyperlink" Target="mailto:vinar.habakuk@seznam.cz" TargetMode="External" /><Relationship Id="rId52" Type="http://schemas.openxmlformats.org/officeDocument/2006/relationships/hyperlink" Target="mailto:vinar.habakuk@seznam.cz" TargetMode="External" /><Relationship Id="rId53" Type="http://schemas.openxmlformats.org/officeDocument/2006/relationships/hyperlink" Target="mailto:tibor@vinarstvi.cz" TargetMode="External" /><Relationship Id="rId54" Type="http://schemas.openxmlformats.org/officeDocument/2006/relationships/hyperlink" Target="mailto:tibor@vinarstvi.cz" TargetMode="External" /><Relationship Id="rId55" Type="http://schemas.openxmlformats.org/officeDocument/2006/relationships/hyperlink" Target="mailto:zborovsky@zborovsky.cz" TargetMode="External" /><Relationship Id="rId56" Type="http://schemas.openxmlformats.org/officeDocument/2006/relationships/hyperlink" Target="mailto:zborovsky@zborovsky.cz" TargetMode="External" /><Relationship Id="rId57" Type="http://schemas.openxmlformats.org/officeDocument/2006/relationships/hyperlink" Target="mailto:zborovsky@zborovsky.cz" TargetMode="External" /><Relationship Id="rId58" Type="http://schemas.openxmlformats.org/officeDocument/2006/relationships/hyperlink" Target="mailto:zdenek.machalinek@tiscali.cz" TargetMode="External" /><Relationship Id="rId59" Type="http://schemas.openxmlformats.org/officeDocument/2006/relationships/hyperlink" Target="mailto:zdenek.machalinek@tiscali.cz" TargetMode="External" /><Relationship Id="rId60" Type="http://schemas.openxmlformats.org/officeDocument/2006/relationships/hyperlink" Target="mailto:tramin@quick.cz" TargetMode="External" /><Relationship Id="rId61" Type="http://schemas.openxmlformats.org/officeDocument/2006/relationships/hyperlink" Target="mailto:reichman@moraviapharm.cz" TargetMode="External" /><Relationship Id="rId62" Type="http://schemas.openxmlformats.org/officeDocument/2006/relationships/hyperlink" Target="mailto:reichman@moraviapharm.cz" TargetMode="External" /><Relationship Id="rId63" Type="http://schemas.openxmlformats.org/officeDocument/2006/relationships/hyperlink" Target="mailto:malek@slechtitelka.cz" TargetMode="External" /><Relationship Id="rId64" Type="http://schemas.openxmlformats.org/officeDocument/2006/relationships/hyperlink" Target="mailto:malek@slechtitelka.cz" TargetMode="External" /><Relationship Id="rId65" Type="http://schemas.openxmlformats.org/officeDocument/2006/relationships/hyperlink" Target="mailto:metroflora@seznam.cz" TargetMode="External" /><Relationship Id="rId66" Type="http://schemas.openxmlformats.org/officeDocument/2006/relationships/hyperlink" Target="mailto:metroflora@seznam.cz" TargetMode="External" /><Relationship Id="rId67" Type="http://schemas.openxmlformats.org/officeDocument/2006/relationships/hyperlink" Target="mailto:vinarstvi.prochazka@seznam.cz" TargetMode="External" /><Relationship Id="rId68" Type="http://schemas.openxmlformats.org/officeDocument/2006/relationships/hyperlink" Target="mailto:vinarstvi.prochazka@seznam.cz" TargetMode="External" /><Relationship Id="rId69" Type="http://schemas.openxmlformats.org/officeDocument/2006/relationships/hyperlink" Target="mailto:vinarstvi.prochazka@seznam.cz" TargetMode="External" /><Relationship Id="rId70" Type="http://schemas.openxmlformats.org/officeDocument/2006/relationships/hyperlink" Target="mailto:halm.pavel@seznam.cz" TargetMode="External" /><Relationship Id="rId71" Type="http://schemas.openxmlformats.org/officeDocument/2006/relationships/hyperlink" Target="mailto:halm.pavel@seznam.cz" TargetMode="External" /><Relationship Id="rId72" Type="http://schemas.openxmlformats.org/officeDocument/2006/relationships/hyperlink" Target="mailto:zborovsky@zborovsky.cz" TargetMode="External" /><Relationship Id="rId7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6"/>
  <sheetViews>
    <sheetView showGridLines="0" tabSelected="1" zoomScale="90" zoomScaleNormal="90" zoomScalePageLayoutView="0" workbookViewId="0" topLeftCell="A1">
      <pane ySplit="1" topLeftCell="BM134" activePane="bottomLeft" state="frozen"/>
      <selection pane="topLeft" activeCell="B1" sqref="B1"/>
      <selection pane="bottomLeft" activeCell="AL70" sqref="AL70"/>
    </sheetView>
  </sheetViews>
  <sheetFormatPr defaultColWidth="9.140625" defaultRowHeight="15"/>
  <cols>
    <col min="1" max="1" width="5.421875" style="0" hidden="1" customWidth="1"/>
    <col min="2" max="2" width="6.57421875" style="37" customWidth="1"/>
    <col min="3" max="3" width="11.00390625" style="0" hidden="1" customWidth="1"/>
    <col min="4" max="4" width="6.8515625" style="12" customWidth="1"/>
    <col min="5" max="12" width="6.8515625" style="0" hidden="1" customWidth="1"/>
    <col min="13" max="13" width="28.00390625" style="0" customWidth="1"/>
    <col min="14" max="14" width="9.140625" style="0" hidden="1" customWidth="1"/>
    <col min="15" max="15" width="20.57421875" style="0" customWidth="1"/>
    <col min="16" max="16" width="9.140625" style="0" hidden="1" customWidth="1"/>
    <col min="17" max="17" width="12.421875" style="0" hidden="1" customWidth="1"/>
    <col min="18" max="19" width="9.140625" style="0" hidden="1" customWidth="1"/>
    <col min="20" max="20" width="21.421875" style="0" customWidth="1"/>
    <col min="21" max="21" width="8.00390625" style="0" customWidth="1"/>
    <col min="22" max="22" width="7.140625" style="12" customWidth="1"/>
    <col min="23" max="23" width="8.00390625" style="0" customWidth="1"/>
    <col min="24" max="34" width="9.140625" style="0" hidden="1" customWidth="1"/>
    <col min="35" max="35" width="6.8515625" style="0" customWidth="1"/>
    <col min="36" max="36" width="9.140625" style="36" customWidth="1"/>
  </cols>
  <sheetData>
    <row r="1" spans="1:36" s="12" customFormat="1" ht="45.75" thickBot="1">
      <c r="A1" s="1" t="s">
        <v>0</v>
      </c>
      <c r="B1" s="38" t="s">
        <v>1</v>
      </c>
      <c r="C1" s="39" t="s">
        <v>2</v>
      </c>
      <c r="D1" s="40" t="s">
        <v>3</v>
      </c>
      <c r="E1" s="40" t="s">
        <v>4</v>
      </c>
      <c r="F1" s="40"/>
      <c r="G1" s="40"/>
      <c r="H1" s="40"/>
      <c r="I1" s="40"/>
      <c r="J1" s="40"/>
      <c r="K1" s="40" t="s">
        <v>483</v>
      </c>
      <c r="L1" s="40" t="s">
        <v>484</v>
      </c>
      <c r="M1" s="40" t="s">
        <v>5</v>
      </c>
      <c r="N1" s="41" t="s">
        <v>6</v>
      </c>
      <c r="O1" s="41" t="s">
        <v>27</v>
      </c>
      <c r="P1" s="40" t="s">
        <v>7</v>
      </c>
      <c r="Q1" s="40" t="s">
        <v>8</v>
      </c>
      <c r="R1" s="40" t="s">
        <v>9</v>
      </c>
      <c r="S1" s="40" t="s">
        <v>10</v>
      </c>
      <c r="T1" s="40" t="s">
        <v>11</v>
      </c>
      <c r="U1" s="40" t="s">
        <v>12</v>
      </c>
      <c r="V1" s="40" t="s">
        <v>13</v>
      </c>
      <c r="W1" s="40" t="s">
        <v>472</v>
      </c>
      <c r="X1" s="40" t="s">
        <v>14</v>
      </c>
      <c r="Y1" s="40" t="s">
        <v>15</v>
      </c>
      <c r="Z1" s="40" t="s">
        <v>16</v>
      </c>
      <c r="AA1" s="42" t="s">
        <v>17</v>
      </c>
      <c r="AB1" s="43" t="s">
        <v>18</v>
      </c>
      <c r="AC1" s="40" t="s">
        <v>19</v>
      </c>
      <c r="AD1" s="44" t="s">
        <v>20</v>
      </c>
      <c r="AE1" s="43" t="s">
        <v>21</v>
      </c>
      <c r="AF1" s="40" t="s">
        <v>22</v>
      </c>
      <c r="AG1" s="40" t="s">
        <v>23</v>
      </c>
      <c r="AH1" s="40" t="s">
        <v>24</v>
      </c>
      <c r="AI1" s="40" t="s">
        <v>507</v>
      </c>
      <c r="AJ1" s="41" t="s">
        <v>504</v>
      </c>
    </row>
    <row r="2" spans="1:36" s="35" customFormat="1" ht="16.5" thickBot="1">
      <c r="A2" s="34"/>
      <c r="B2" s="77" t="s">
        <v>486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  <c r="N2" s="87"/>
      <c r="O2" s="87"/>
      <c r="P2" s="86"/>
      <c r="Q2" s="85"/>
      <c r="R2" s="85"/>
      <c r="S2" s="85"/>
      <c r="T2" s="85"/>
      <c r="U2" s="85"/>
      <c r="V2" s="85"/>
      <c r="W2" s="85"/>
      <c r="X2" s="85"/>
      <c r="Y2" s="85"/>
      <c r="Z2" s="85"/>
      <c r="AA2" s="88"/>
      <c r="AB2" s="89"/>
      <c r="AC2" s="85"/>
      <c r="AD2" s="90"/>
      <c r="AE2" s="89"/>
      <c r="AF2" s="85"/>
      <c r="AG2" s="85"/>
      <c r="AH2" s="85"/>
      <c r="AI2" s="85"/>
      <c r="AJ2" s="91"/>
    </row>
    <row r="3" spans="2:36" ht="15">
      <c r="B3" s="69">
        <v>10</v>
      </c>
      <c r="C3" s="70">
        <v>119</v>
      </c>
      <c r="D3" s="71">
        <v>4</v>
      </c>
      <c r="E3" s="70" t="s">
        <v>452</v>
      </c>
      <c r="F3" s="71">
        <v>87</v>
      </c>
      <c r="G3" s="71">
        <v>85</v>
      </c>
      <c r="H3" s="71">
        <v>78</v>
      </c>
      <c r="I3" s="71">
        <v>87</v>
      </c>
      <c r="J3" s="71">
        <v>86</v>
      </c>
      <c r="K3" s="71">
        <f aca="true" t="shared" si="0" ref="K3:K13">MAX(F3:J3)</f>
        <v>87</v>
      </c>
      <c r="L3" s="71">
        <f aca="true" t="shared" si="1" ref="L3:L13">MIN(F3:J3)</f>
        <v>78</v>
      </c>
      <c r="M3" s="70" t="s">
        <v>393</v>
      </c>
      <c r="N3" s="70" t="s">
        <v>394</v>
      </c>
      <c r="O3" s="70" t="s">
        <v>114</v>
      </c>
      <c r="P3" s="70" t="s">
        <v>395</v>
      </c>
      <c r="Q3" s="72">
        <v>602718173</v>
      </c>
      <c r="R3" s="70"/>
      <c r="S3" s="73" t="s">
        <v>396</v>
      </c>
      <c r="T3" s="70" t="s">
        <v>397</v>
      </c>
      <c r="U3" s="70" t="s">
        <v>35</v>
      </c>
      <c r="V3" s="71">
        <v>2006</v>
      </c>
      <c r="W3" s="70"/>
      <c r="X3" s="70" t="s">
        <v>87</v>
      </c>
      <c r="Y3" s="70" t="s">
        <v>120</v>
      </c>
      <c r="Z3" s="70" t="s">
        <v>333</v>
      </c>
      <c r="AA3" s="70">
        <v>1000</v>
      </c>
      <c r="AB3" s="70"/>
      <c r="AC3" s="70"/>
      <c r="AD3" s="70">
        <v>5.5</v>
      </c>
      <c r="AE3" s="70">
        <v>2.9</v>
      </c>
      <c r="AF3" s="70"/>
      <c r="AG3" s="70"/>
      <c r="AH3" s="70"/>
      <c r="AI3" s="74" t="s">
        <v>501</v>
      </c>
      <c r="AJ3" s="75" t="s">
        <v>398</v>
      </c>
    </row>
    <row r="4" spans="2:36" ht="15">
      <c r="B4" s="45">
        <v>6</v>
      </c>
      <c r="C4" s="46">
        <v>98</v>
      </c>
      <c r="D4" s="47">
        <v>4</v>
      </c>
      <c r="E4" s="46" t="s">
        <v>452</v>
      </c>
      <c r="F4" s="47">
        <v>86</v>
      </c>
      <c r="G4" s="47">
        <v>85</v>
      </c>
      <c r="H4" s="47">
        <v>79</v>
      </c>
      <c r="I4" s="47">
        <v>82</v>
      </c>
      <c r="J4" s="47">
        <v>81</v>
      </c>
      <c r="K4" s="47">
        <f t="shared" si="0"/>
        <v>86</v>
      </c>
      <c r="L4" s="47">
        <f t="shared" si="1"/>
        <v>79</v>
      </c>
      <c r="M4" s="46" t="s">
        <v>328</v>
      </c>
      <c r="N4" s="46" t="s">
        <v>329</v>
      </c>
      <c r="O4" s="46" t="s">
        <v>114</v>
      </c>
      <c r="P4" s="46" t="s">
        <v>330</v>
      </c>
      <c r="Q4" s="48">
        <v>519428236</v>
      </c>
      <c r="R4" s="46"/>
      <c r="S4" s="49" t="s">
        <v>331</v>
      </c>
      <c r="T4" s="46" t="s">
        <v>33</v>
      </c>
      <c r="U4" s="46" t="s">
        <v>36</v>
      </c>
      <c r="V4" s="47">
        <v>2007</v>
      </c>
      <c r="W4" s="46"/>
      <c r="X4" s="46" t="s">
        <v>87</v>
      </c>
      <c r="Y4" s="46" t="s">
        <v>120</v>
      </c>
      <c r="Z4" s="46" t="s">
        <v>333</v>
      </c>
      <c r="AA4" s="52" t="s">
        <v>335</v>
      </c>
      <c r="AB4" s="46"/>
      <c r="AC4" s="46"/>
      <c r="AD4" s="46">
        <v>4.5</v>
      </c>
      <c r="AE4" s="46">
        <v>2.6</v>
      </c>
      <c r="AF4" s="46"/>
      <c r="AG4" s="46"/>
      <c r="AH4" s="46"/>
      <c r="AI4" s="50" t="s">
        <v>502</v>
      </c>
      <c r="AJ4" s="51" t="s">
        <v>347</v>
      </c>
    </row>
    <row r="5" spans="2:36" ht="15">
      <c r="B5" s="45">
        <v>1</v>
      </c>
      <c r="C5" s="46">
        <v>68</v>
      </c>
      <c r="D5" s="47">
        <v>4</v>
      </c>
      <c r="E5" s="46" t="s">
        <v>452</v>
      </c>
      <c r="F5" s="47">
        <v>77</v>
      </c>
      <c r="G5" s="47">
        <v>80</v>
      </c>
      <c r="H5" s="47">
        <v>85</v>
      </c>
      <c r="I5" s="47">
        <v>81</v>
      </c>
      <c r="J5" s="47">
        <v>84</v>
      </c>
      <c r="K5" s="47">
        <f t="shared" si="0"/>
        <v>85</v>
      </c>
      <c r="L5" s="47">
        <f t="shared" si="1"/>
        <v>77</v>
      </c>
      <c r="M5" s="46" t="s">
        <v>254</v>
      </c>
      <c r="N5" s="46" t="s">
        <v>255</v>
      </c>
      <c r="O5" s="46" t="s">
        <v>256</v>
      </c>
      <c r="P5" s="46" t="s">
        <v>257</v>
      </c>
      <c r="Q5" s="48">
        <v>739013637</v>
      </c>
      <c r="R5" s="46"/>
      <c r="S5" s="49" t="s">
        <v>258</v>
      </c>
      <c r="T5" s="46" t="s">
        <v>33</v>
      </c>
      <c r="U5" s="46" t="s">
        <v>36</v>
      </c>
      <c r="V5" s="47">
        <v>2007</v>
      </c>
      <c r="W5" s="46"/>
      <c r="X5" s="46" t="s">
        <v>54</v>
      </c>
      <c r="Y5" s="46" t="s">
        <v>260</v>
      </c>
      <c r="Z5" s="46" t="s">
        <v>261</v>
      </c>
      <c r="AA5" s="46">
        <v>553</v>
      </c>
      <c r="AB5" s="46"/>
      <c r="AC5" s="46"/>
      <c r="AD5" s="46">
        <v>4.59</v>
      </c>
      <c r="AE5" s="46">
        <v>1.7</v>
      </c>
      <c r="AF5" s="46"/>
      <c r="AG5" s="46"/>
      <c r="AH5" s="46"/>
      <c r="AI5" s="50" t="s">
        <v>453</v>
      </c>
      <c r="AJ5" s="51" t="s">
        <v>263</v>
      </c>
    </row>
    <row r="6" spans="2:36" ht="15">
      <c r="B6" s="45">
        <v>9</v>
      </c>
      <c r="C6" s="46">
        <v>54</v>
      </c>
      <c r="D6" s="47">
        <v>4</v>
      </c>
      <c r="E6" s="46" t="s">
        <v>452</v>
      </c>
      <c r="F6" s="47">
        <v>79</v>
      </c>
      <c r="G6" s="47">
        <v>84</v>
      </c>
      <c r="H6" s="47">
        <v>82</v>
      </c>
      <c r="I6" s="47">
        <v>81</v>
      </c>
      <c r="J6" s="47">
        <v>81</v>
      </c>
      <c r="K6" s="47">
        <f t="shared" si="0"/>
        <v>84</v>
      </c>
      <c r="L6" s="47">
        <f t="shared" si="1"/>
        <v>79</v>
      </c>
      <c r="M6" s="46" t="s">
        <v>216</v>
      </c>
      <c r="N6" s="46" t="s">
        <v>217</v>
      </c>
      <c r="O6" s="46" t="s">
        <v>218</v>
      </c>
      <c r="P6" s="46" t="s">
        <v>219</v>
      </c>
      <c r="Q6" s="48">
        <v>519431210</v>
      </c>
      <c r="R6" s="46"/>
      <c r="S6" s="49" t="s">
        <v>220</v>
      </c>
      <c r="T6" s="46" t="s">
        <v>33</v>
      </c>
      <c r="U6" s="46" t="s">
        <v>36</v>
      </c>
      <c r="V6" s="47">
        <v>2006</v>
      </c>
      <c r="W6" s="46"/>
      <c r="X6" s="46" t="s">
        <v>54</v>
      </c>
      <c r="Y6" s="46" t="s">
        <v>207</v>
      </c>
      <c r="Z6" s="46" t="s">
        <v>210</v>
      </c>
      <c r="AA6" s="46">
        <v>10000</v>
      </c>
      <c r="AB6" s="46"/>
      <c r="AC6" s="46"/>
      <c r="AD6" s="46">
        <v>5.9</v>
      </c>
      <c r="AE6" s="46">
        <v>2.8</v>
      </c>
      <c r="AF6" s="46"/>
      <c r="AG6" s="46"/>
      <c r="AH6" s="46"/>
      <c r="AI6" s="50">
        <f aca="true" t="shared" si="2" ref="AI6:AI13">(F6+G6+H6+I6+J6-K6-L6)/3</f>
        <v>81.33333333333333</v>
      </c>
      <c r="AJ6" s="51" t="s">
        <v>229</v>
      </c>
    </row>
    <row r="7" spans="2:36" ht="15">
      <c r="B7" s="45">
        <v>5</v>
      </c>
      <c r="C7" s="46">
        <v>111</v>
      </c>
      <c r="D7" s="47">
        <v>4</v>
      </c>
      <c r="E7" s="46" t="s">
        <v>452</v>
      </c>
      <c r="F7" s="47">
        <v>78</v>
      </c>
      <c r="G7" s="47">
        <v>83</v>
      </c>
      <c r="H7" s="47">
        <v>73</v>
      </c>
      <c r="I7" s="47">
        <v>77</v>
      </c>
      <c r="J7" s="47">
        <v>87</v>
      </c>
      <c r="K7" s="47">
        <f t="shared" si="0"/>
        <v>87</v>
      </c>
      <c r="L7" s="47">
        <f t="shared" si="1"/>
        <v>73</v>
      </c>
      <c r="M7" s="46" t="s">
        <v>369</v>
      </c>
      <c r="N7" s="46" t="s">
        <v>370</v>
      </c>
      <c r="O7" s="46" t="s">
        <v>114</v>
      </c>
      <c r="P7" s="46" t="s">
        <v>404</v>
      </c>
      <c r="Q7" s="48">
        <v>777551840</v>
      </c>
      <c r="R7" s="46"/>
      <c r="S7" s="49" t="s">
        <v>371</v>
      </c>
      <c r="T7" s="46" t="s">
        <v>33</v>
      </c>
      <c r="U7" s="46" t="s">
        <v>36</v>
      </c>
      <c r="V7" s="47">
        <v>2007</v>
      </c>
      <c r="W7" s="46"/>
      <c r="X7" s="46" t="s">
        <v>87</v>
      </c>
      <c r="Y7" s="46" t="s">
        <v>120</v>
      </c>
      <c r="Z7" s="46" t="s">
        <v>77</v>
      </c>
      <c r="AA7" s="46">
        <v>4800</v>
      </c>
      <c r="AB7" s="46"/>
      <c r="AC7" s="46"/>
      <c r="AD7" s="46">
        <v>4.9</v>
      </c>
      <c r="AE7" s="46">
        <v>2.5</v>
      </c>
      <c r="AF7" s="46"/>
      <c r="AG7" s="46"/>
      <c r="AH7" s="46"/>
      <c r="AI7" s="50">
        <f t="shared" si="2"/>
        <v>79.33333333333333</v>
      </c>
      <c r="AJ7" s="51" t="s">
        <v>412</v>
      </c>
    </row>
    <row r="8" spans="2:36" ht="15">
      <c r="B8" s="45">
        <v>2</v>
      </c>
      <c r="C8" s="46">
        <v>78</v>
      </c>
      <c r="D8" s="47">
        <v>4</v>
      </c>
      <c r="E8" s="46" t="s">
        <v>452</v>
      </c>
      <c r="F8" s="47">
        <v>81</v>
      </c>
      <c r="G8" s="47">
        <v>69</v>
      </c>
      <c r="H8" s="47">
        <v>75</v>
      </c>
      <c r="I8" s="47">
        <v>84</v>
      </c>
      <c r="J8" s="47">
        <v>79</v>
      </c>
      <c r="K8" s="47">
        <f t="shared" si="0"/>
        <v>84</v>
      </c>
      <c r="L8" s="47">
        <f t="shared" si="1"/>
        <v>69</v>
      </c>
      <c r="M8" s="46" t="s">
        <v>289</v>
      </c>
      <c r="N8" s="46" t="s">
        <v>290</v>
      </c>
      <c r="O8" s="46" t="s">
        <v>114</v>
      </c>
      <c r="P8" s="46" t="s">
        <v>291</v>
      </c>
      <c r="Q8" s="48">
        <v>777229929</v>
      </c>
      <c r="R8" s="46"/>
      <c r="S8" s="49" t="s">
        <v>292</v>
      </c>
      <c r="T8" s="46" t="s">
        <v>33</v>
      </c>
      <c r="U8" s="46" t="s">
        <v>36</v>
      </c>
      <c r="V8" s="47">
        <v>2007</v>
      </c>
      <c r="W8" s="46"/>
      <c r="X8" s="46" t="s">
        <v>54</v>
      </c>
      <c r="Y8" s="46" t="s">
        <v>120</v>
      </c>
      <c r="Z8" s="46" t="s">
        <v>294</v>
      </c>
      <c r="AA8" s="46">
        <v>2000</v>
      </c>
      <c r="AB8" s="46"/>
      <c r="AC8" s="46"/>
      <c r="AD8" s="46">
        <v>6.3</v>
      </c>
      <c r="AE8" s="46">
        <v>1.7</v>
      </c>
      <c r="AF8" s="46"/>
      <c r="AG8" s="46"/>
      <c r="AH8" s="46"/>
      <c r="AI8" s="50">
        <f t="shared" si="2"/>
        <v>78.33333333333333</v>
      </c>
      <c r="AJ8" s="51" t="s">
        <v>297</v>
      </c>
    </row>
    <row r="9" spans="2:36" ht="15">
      <c r="B9" s="45">
        <v>7</v>
      </c>
      <c r="C9" s="46">
        <v>65</v>
      </c>
      <c r="D9" s="47">
        <v>4</v>
      </c>
      <c r="E9" s="46" t="s">
        <v>452</v>
      </c>
      <c r="F9" s="47">
        <v>76</v>
      </c>
      <c r="G9" s="47">
        <v>75</v>
      </c>
      <c r="H9" s="47">
        <v>87</v>
      </c>
      <c r="I9" s="47">
        <v>80</v>
      </c>
      <c r="J9" s="47">
        <v>75</v>
      </c>
      <c r="K9" s="47">
        <f t="shared" si="0"/>
        <v>87</v>
      </c>
      <c r="L9" s="47">
        <f t="shared" si="1"/>
        <v>75</v>
      </c>
      <c r="M9" s="46" t="s">
        <v>244</v>
      </c>
      <c r="N9" s="46" t="s">
        <v>245</v>
      </c>
      <c r="O9" s="46" t="s">
        <v>246</v>
      </c>
      <c r="P9" s="46" t="s">
        <v>247</v>
      </c>
      <c r="Q9" s="48">
        <v>777673601</v>
      </c>
      <c r="R9" s="46"/>
      <c r="S9" s="49" t="s">
        <v>248</v>
      </c>
      <c r="T9" s="46" t="s">
        <v>33</v>
      </c>
      <c r="U9" s="46" t="s">
        <v>180</v>
      </c>
      <c r="V9" s="47">
        <v>2007</v>
      </c>
      <c r="W9" s="46"/>
      <c r="X9" s="46" t="s">
        <v>54</v>
      </c>
      <c r="Y9" s="46" t="s">
        <v>249</v>
      </c>
      <c r="Z9" s="46" t="s">
        <v>251</v>
      </c>
      <c r="AA9" s="46">
        <v>1000</v>
      </c>
      <c r="AB9" s="46"/>
      <c r="AC9" s="46"/>
      <c r="AD9" s="46">
        <v>6.3</v>
      </c>
      <c r="AE9" s="46">
        <v>3.8</v>
      </c>
      <c r="AF9" s="46"/>
      <c r="AG9" s="46"/>
      <c r="AH9" s="46"/>
      <c r="AI9" s="50">
        <f t="shared" si="2"/>
        <v>77</v>
      </c>
      <c r="AJ9" s="51" t="s">
        <v>253</v>
      </c>
    </row>
    <row r="10" spans="2:36" ht="15">
      <c r="B10" s="45">
        <v>4</v>
      </c>
      <c r="C10" s="46">
        <v>136</v>
      </c>
      <c r="D10" s="47">
        <v>4</v>
      </c>
      <c r="E10" s="46" t="s">
        <v>452</v>
      </c>
      <c r="F10" s="47">
        <v>63</v>
      </c>
      <c r="G10" s="47">
        <v>68</v>
      </c>
      <c r="H10" s="47">
        <v>72</v>
      </c>
      <c r="I10" s="47">
        <v>55</v>
      </c>
      <c r="J10" s="47">
        <v>70</v>
      </c>
      <c r="K10" s="47">
        <f t="shared" si="0"/>
        <v>72</v>
      </c>
      <c r="L10" s="47">
        <f t="shared" si="1"/>
        <v>55</v>
      </c>
      <c r="M10" s="46" t="s">
        <v>440</v>
      </c>
      <c r="N10" s="46" t="s">
        <v>441</v>
      </c>
      <c r="O10" s="46" t="s">
        <v>114</v>
      </c>
      <c r="P10" s="46" t="s">
        <v>442</v>
      </c>
      <c r="Q10" s="48">
        <v>603514380</v>
      </c>
      <c r="R10" s="46"/>
      <c r="S10" s="49" t="s">
        <v>443</v>
      </c>
      <c r="T10" s="46" t="s">
        <v>33</v>
      </c>
      <c r="U10" s="46" t="s">
        <v>36</v>
      </c>
      <c r="V10" s="47">
        <v>2007</v>
      </c>
      <c r="W10" s="46"/>
      <c r="X10" s="46" t="s">
        <v>87</v>
      </c>
      <c r="Y10" s="46" t="s">
        <v>120</v>
      </c>
      <c r="Z10" s="46" t="s">
        <v>333</v>
      </c>
      <c r="AA10" s="46">
        <v>1300</v>
      </c>
      <c r="AB10" s="46"/>
      <c r="AC10" s="46"/>
      <c r="AD10" s="46">
        <v>5.4</v>
      </c>
      <c r="AE10" s="46">
        <v>2.1</v>
      </c>
      <c r="AF10" s="46"/>
      <c r="AG10" s="46"/>
      <c r="AH10" s="46"/>
      <c r="AI10" s="50">
        <f t="shared" si="2"/>
        <v>67</v>
      </c>
      <c r="AJ10" s="51" t="s">
        <v>448</v>
      </c>
    </row>
    <row r="11" spans="2:36" ht="15">
      <c r="B11" s="45">
        <v>8</v>
      </c>
      <c r="C11" s="46">
        <v>104</v>
      </c>
      <c r="D11" s="47">
        <v>4</v>
      </c>
      <c r="E11" s="46" t="s">
        <v>452</v>
      </c>
      <c r="F11" s="47">
        <v>66</v>
      </c>
      <c r="G11" s="47">
        <v>64</v>
      </c>
      <c r="H11" s="47">
        <v>65</v>
      </c>
      <c r="I11" s="47">
        <v>56</v>
      </c>
      <c r="J11" s="47">
        <v>67</v>
      </c>
      <c r="K11" s="47">
        <f t="shared" si="0"/>
        <v>67</v>
      </c>
      <c r="L11" s="47">
        <f t="shared" si="1"/>
        <v>56</v>
      </c>
      <c r="M11" s="46" t="s">
        <v>351</v>
      </c>
      <c r="N11" s="46" t="s">
        <v>352</v>
      </c>
      <c r="O11" s="45" t="s">
        <v>353</v>
      </c>
      <c r="P11" s="46" t="s">
        <v>354</v>
      </c>
      <c r="Q11" s="48">
        <v>721309673</v>
      </c>
      <c r="R11" s="46"/>
      <c r="S11" s="49" t="s">
        <v>355</v>
      </c>
      <c r="T11" s="46" t="s">
        <v>33</v>
      </c>
      <c r="U11" s="46" t="s">
        <v>36</v>
      </c>
      <c r="V11" s="47">
        <v>2006</v>
      </c>
      <c r="W11" s="46"/>
      <c r="X11" s="46" t="s">
        <v>356</v>
      </c>
      <c r="Y11" s="46" t="s">
        <v>357</v>
      </c>
      <c r="Z11" s="46" t="s">
        <v>358</v>
      </c>
      <c r="AA11" s="46">
        <v>700</v>
      </c>
      <c r="AB11" s="46"/>
      <c r="AC11" s="46"/>
      <c r="AD11" s="46">
        <v>6.7</v>
      </c>
      <c r="AE11" s="46">
        <v>2.1</v>
      </c>
      <c r="AF11" s="46"/>
      <c r="AG11" s="46"/>
      <c r="AH11" s="46"/>
      <c r="AI11" s="50">
        <f t="shared" si="2"/>
        <v>65</v>
      </c>
      <c r="AJ11" s="51" t="s">
        <v>361</v>
      </c>
    </row>
    <row r="12" spans="2:36" ht="15">
      <c r="B12" s="45">
        <v>11</v>
      </c>
      <c r="C12" s="46">
        <v>130</v>
      </c>
      <c r="D12" s="47">
        <v>4</v>
      </c>
      <c r="E12" s="46" t="s">
        <v>452</v>
      </c>
      <c r="F12" s="47">
        <v>74</v>
      </c>
      <c r="G12" s="47">
        <v>56</v>
      </c>
      <c r="H12" s="47">
        <v>65</v>
      </c>
      <c r="I12" s="47">
        <v>48</v>
      </c>
      <c r="J12" s="47">
        <v>70</v>
      </c>
      <c r="K12" s="47">
        <f t="shared" si="0"/>
        <v>74</v>
      </c>
      <c r="L12" s="47">
        <f t="shared" si="1"/>
        <v>48</v>
      </c>
      <c r="M12" s="46" t="s">
        <v>432</v>
      </c>
      <c r="N12" s="46" t="s">
        <v>433</v>
      </c>
      <c r="O12" s="46" t="s">
        <v>114</v>
      </c>
      <c r="P12" s="46" t="s">
        <v>434</v>
      </c>
      <c r="Q12" s="48">
        <v>777647419</v>
      </c>
      <c r="R12" s="46"/>
      <c r="S12" s="49" t="s">
        <v>435</v>
      </c>
      <c r="T12" s="46" t="s">
        <v>33</v>
      </c>
      <c r="U12" s="46" t="s">
        <v>237</v>
      </c>
      <c r="V12" s="47">
        <v>2005</v>
      </c>
      <c r="W12" s="46"/>
      <c r="X12" s="46" t="s">
        <v>54</v>
      </c>
      <c r="Y12" s="46" t="s">
        <v>120</v>
      </c>
      <c r="Z12" s="46" t="s">
        <v>333</v>
      </c>
      <c r="AA12" s="46">
        <v>200</v>
      </c>
      <c r="AB12" s="46"/>
      <c r="AC12" s="46"/>
      <c r="AD12" s="46"/>
      <c r="AE12" s="46"/>
      <c r="AF12" s="46"/>
      <c r="AG12" s="46"/>
      <c r="AH12" s="46"/>
      <c r="AI12" s="50">
        <f t="shared" si="2"/>
        <v>63.666666666666664</v>
      </c>
      <c r="AJ12" s="51" t="s">
        <v>436</v>
      </c>
    </row>
    <row r="13" spans="2:36" ht="15.75" thickBot="1">
      <c r="B13" s="61">
        <v>3</v>
      </c>
      <c r="C13" s="62">
        <v>4</v>
      </c>
      <c r="D13" s="63">
        <v>4</v>
      </c>
      <c r="E13" s="62" t="s">
        <v>452</v>
      </c>
      <c r="F13" s="63">
        <v>60</v>
      </c>
      <c r="G13" s="63">
        <v>0</v>
      </c>
      <c r="H13" s="63">
        <v>65</v>
      </c>
      <c r="I13" s="63">
        <v>58</v>
      </c>
      <c r="J13" s="63">
        <v>70</v>
      </c>
      <c r="K13" s="63">
        <f t="shared" si="0"/>
        <v>70</v>
      </c>
      <c r="L13" s="63">
        <f t="shared" si="1"/>
        <v>0</v>
      </c>
      <c r="M13" s="62" t="s">
        <v>25</v>
      </c>
      <c r="N13" s="62" t="s">
        <v>26</v>
      </c>
      <c r="O13" s="62" t="s">
        <v>28</v>
      </c>
      <c r="P13" s="62" t="s">
        <v>29</v>
      </c>
      <c r="Q13" s="62">
        <v>903729416</v>
      </c>
      <c r="R13" s="62"/>
      <c r="S13" s="65" t="s">
        <v>30</v>
      </c>
      <c r="T13" s="62" t="s">
        <v>33</v>
      </c>
      <c r="U13" s="62" t="s">
        <v>36</v>
      </c>
      <c r="V13" s="63">
        <v>2007</v>
      </c>
      <c r="W13" s="62"/>
      <c r="X13" s="62" t="s">
        <v>38</v>
      </c>
      <c r="Y13" s="62" t="s">
        <v>40</v>
      </c>
      <c r="Z13" s="62"/>
      <c r="AA13" s="62">
        <v>1800</v>
      </c>
      <c r="AB13" s="62"/>
      <c r="AC13" s="62"/>
      <c r="AD13" s="62">
        <v>5.5</v>
      </c>
      <c r="AE13" s="62">
        <v>1.8</v>
      </c>
      <c r="AF13" s="62"/>
      <c r="AG13" s="62"/>
      <c r="AH13" s="62"/>
      <c r="AI13" s="66">
        <f t="shared" si="2"/>
        <v>61</v>
      </c>
      <c r="AJ13" s="67" t="s">
        <v>46</v>
      </c>
    </row>
    <row r="14" spans="2:36" ht="16.5" thickBot="1">
      <c r="B14" s="77" t="s">
        <v>487</v>
      </c>
      <c r="C14" s="78"/>
      <c r="D14" s="79"/>
      <c r="E14" s="78"/>
      <c r="F14" s="79"/>
      <c r="G14" s="79"/>
      <c r="H14" s="79"/>
      <c r="I14" s="79"/>
      <c r="J14" s="79"/>
      <c r="K14" s="79"/>
      <c r="L14" s="79"/>
      <c r="M14" s="78"/>
      <c r="N14" s="78"/>
      <c r="O14" s="78"/>
      <c r="P14" s="78"/>
      <c r="Q14" s="78"/>
      <c r="R14" s="78"/>
      <c r="S14" s="81"/>
      <c r="T14" s="78"/>
      <c r="U14" s="78"/>
      <c r="V14" s="79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82"/>
      <c r="AJ14" s="83"/>
    </row>
    <row r="15" spans="2:36" ht="15">
      <c r="B15" s="69">
        <v>18</v>
      </c>
      <c r="C15" s="70">
        <v>55</v>
      </c>
      <c r="D15" s="71">
        <v>1</v>
      </c>
      <c r="E15" s="70" t="s">
        <v>453</v>
      </c>
      <c r="F15" s="71">
        <v>72</v>
      </c>
      <c r="G15" s="71">
        <v>79</v>
      </c>
      <c r="H15" s="71">
        <v>77</v>
      </c>
      <c r="I15" s="71">
        <v>90</v>
      </c>
      <c r="J15" s="71">
        <v>90</v>
      </c>
      <c r="K15" s="71">
        <f aca="true" t="shared" si="3" ref="K15:K23">MAX(F15:J15)</f>
        <v>90</v>
      </c>
      <c r="L15" s="71">
        <f aca="true" t="shared" si="4" ref="L15:L23">MIN(F15:J15)</f>
        <v>72</v>
      </c>
      <c r="M15" s="70" t="s">
        <v>216</v>
      </c>
      <c r="N15" s="70" t="s">
        <v>217</v>
      </c>
      <c r="O15" s="70" t="s">
        <v>218</v>
      </c>
      <c r="P15" s="70" t="s">
        <v>219</v>
      </c>
      <c r="Q15" s="72">
        <v>519431210</v>
      </c>
      <c r="R15" s="70"/>
      <c r="S15" s="73" t="s">
        <v>220</v>
      </c>
      <c r="T15" s="70" t="s">
        <v>76</v>
      </c>
      <c r="U15" s="70" t="s">
        <v>36</v>
      </c>
      <c r="V15" s="71">
        <v>2006</v>
      </c>
      <c r="W15" s="70"/>
      <c r="X15" s="70" t="s">
        <v>54</v>
      </c>
      <c r="Y15" s="70" t="s">
        <v>207</v>
      </c>
      <c r="Z15" s="70" t="s">
        <v>223</v>
      </c>
      <c r="AA15" s="70">
        <v>7500</v>
      </c>
      <c r="AB15" s="70"/>
      <c r="AC15" s="70"/>
      <c r="AD15" s="70">
        <v>4.9</v>
      </c>
      <c r="AE15" s="70">
        <v>2.1</v>
      </c>
      <c r="AF15" s="70"/>
      <c r="AG15" s="70"/>
      <c r="AH15" s="70"/>
      <c r="AI15" s="74" t="s">
        <v>501</v>
      </c>
      <c r="AJ15" s="75" t="s">
        <v>230</v>
      </c>
    </row>
    <row r="16" spans="2:36" ht="15">
      <c r="B16" s="45">
        <v>20</v>
      </c>
      <c r="C16" s="46">
        <v>72</v>
      </c>
      <c r="D16" s="47">
        <v>1</v>
      </c>
      <c r="E16" s="46" t="s">
        <v>453</v>
      </c>
      <c r="F16" s="47">
        <v>76</v>
      </c>
      <c r="G16" s="47">
        <v>80</v>
      </c>
      <c r="H16" s="47">
        <v>86</v>
      </c>
      <c r="I16" s="47">
        <v>80</v>
      </c>
      <c r="J16" s="47">
        <v>81</v>
      </c>
      <c r="K16" s="47">
        <f t="shared" si="3"/>
        <v>86</v>
      </c>
      <c r="L16" s="47">
        <f t="shared" si="4"/>
        <v>76</v>
      </c>
      <c r="M16" s="46" t="s">
        <v>269</v>
      </c>
      <c r="N16" s="46" t="s">
        <v>270</v>
      </c>
      <c r="O16" s="46" t="s">
        <v>114</v>
      </c>
      <c r="P16" s="46" t="s">
        <v>271</v>
      </c>
      <c r="Q16" s="48">
        <v>605242291</v>
      </c>
      <c r="R16" s="46"/>
      <c r="S16" s="49" t="s">
        <v>293</v>
      </c>
      <c r="T16" s="46" t="s">
        <v>76</v>
      </c>
      <c r="U16" s="46" t="s">
        <v>36</v>
      </c>
      <c r="V16" s="47">
        <v>2006</v>
      </c>
      <c r="W16" s="46"/>
      <c r="X16" s="46" t="s">
        <v>54</v>
      </c>
      <c r="Y16" s="46" t="s">
        <v>120</v>
      </c>
      <c r="Z16" s="46" t="s">
        <v>273</v>
      </c>
      <c r="AA16" s="46">
        <v>500</v>
      </c>
      <c r="AB16" s="46"/>
      <c r="AC16" s="46"/>
      <c r="AD16" s="46"/>
      <c r="AE16" s="46">
        <v>2.3</v>
      </c>
      <c r="AF16" s="46"/>
      <c r="AG16" s="46"/>
      <c r="AH16" s="46"/>
      <c r="AI16" s="50" t="s">
        <v>502</v>
      </c>
      <c r="AJ16" s="51" t="s">
        <v>107</v>
      </c>
    </row>
    <row r="17" spans="2:36" ht="15">
      <c r="B17" s="45">
        <v>16</v>
      </c>
      <c r="C17" s="46">
        <v>129</v>
      </c>
      <c r="D17" s="47">
        <v>1</v>
      </c>
      <c r="E17" s="46" t="s">
        <v>453</v>
      </c>
      <c r="F17" s="47">
        <v>73</v>
      </c>
      <c r="G17" s="47">
        <v>84</v>
      </c>
      <c r="H17" s="47">
        <v>81</v>
      </c>
      <c r="I17" s="47">
        <v>81</v>
      </c>
      <c r="J17" s="47">
        <v>72</v>
      </c>
      <c r="K17" s="47">
        <f t="shared" si="3"/>
        <v>84</v>
      </c>
      <c r="L17" s="47">
        <f t="shared" si="4"/>
        <v>72</v>
      </c>
      <c r="M17" s="46" t="s">
        <v>415</v>
      </c>
      <c r="N17" s="46" t="s">
        <v>416</v>
      </c>
      <c r="O17" s="46" t="s">
        <v>417</v>
      </c>
      <c r="P17" s="46" t="s">
        <v>418</v>
      </c>
      <c r="Q17" s="48">
        <v>606765035</v>
      </c>
      <c r="R17" s="46"/>
      <c r="S17" s="49" t="s">
        <v>419</v>
      </c>
      <c r="T17" s="46" t="s">
        <v>76</v>
      </c>
      <c r="U17" s="46" t="s">
        <v>36</v>
      </c>
      <c r="V17" s="47">
        <v>2007</v>
      </c>
      <c r="W17" s="46"/>
      <c r="X17" s="46" t="s">
        <v>54</v>
      </c>
      <c r="Y17" s="46" t="s">
        <v>99</v>
      </c>
      <c r="Z17" s="46" t="s">
        <v>427</v>
      </c>
      <c r="AA17" s="46">
        <v>500</v>
      </c>
      <c r="AB17" s="46"/>
      <c r="AC17" s="46"/>
      <c r="AD17" s="46">
        <v>5.7</v>
      </c>
      <c r="AE17" s="46">
        <v>3.4</v>
      </c>
      <c r="AF17" s="46"/>
      <c r="AG17" s="46"/>
      <c r="AH17" s="46"/>
      <c r="AI17" s="50" t="s">
        <v>453</v>
      </c>
      <c r="AJ17" s="51" t="s">
        <v>431</v>
      </c>
    </row>
    <row r="18" spans="2:36" ht="15">
      <c r="B18" s="45">
        <v>15</v>
      </c>
      <c r="C18" s="46">
        <v>91</v>
      </c>
      <c r="D18" s="47">
        <v>1</v>
      </c>
      <c r="E18" s="46" t="s">
        <v>453</v>
      </c>
      <c r="F18" s="47">
        <v>75</v>
      </c>
      <c r="G18" s="47">
        <v>79</v>
      </c>
      <c r="H18" s="47">
        <v>83</v>
      </c>
      <c r="I18" s="47">
        <v>79</v>
      </c>
      <c r="J18" s="47">
        <v>70</v>
      </c>
      <c r="K18" s="47">
        <f t="shared" si="3"/>
        <v>83</v>
      </c>
      <c r="L18" s="47">
        <f t="shared" si="4"/>
        <v>70</v>
      </c>
      <c r="M18" s="46" t="s">
        <v>328</v>
      </c>
      <c r="N18" s="46" t="s">
        <v>329</v>
      </c>
      <c r="O18" s="46" t="s">
        <v>114</v>
      </c>
      <c r="P18" s="46" t="s">
        <v>330</v>
      </c>
      <c r="Q18" s="48">
        <v>519428236</v>
      </c>
      <c r="R18" s="46"/>
      <c r="S18" s="49" t="s">
        <v>331</v>
      </c>
      <c r="T18" s="46" t="s">
        <v>76</v>
      </c>
      <c r="U18" s="46" t="s">
        <v>36</v>
      </c>
      <c r="V18" s="47">
        <v>2007</v>
      </c>
      <c r="W18" s="46"/>
      <c r="X18" s="46" t="s">
        <v>87</v>
      </c>
      <c r="Y18" s="46" t="s">
        <v>120</v>
      </c>
      <c r="Z18" s="46" t="s">
        <v>333</v>
      </c>
      <c r="AA18" s="46">
        <v>6000</v>
      </c>
      <c r="AB18" s="46"/>
      <c r="AC18" s="46"/>
      <c r="AD18" s="46">
        <v>4.4</v>
      </c>
      <c r="AE18" s="46">
        <v>2.2</v>
      </c>
      <c r="AF18" s="46"/>
      <c r="AG18" s="46"/>
      <c r="AH18" s="46"/>
      <c r="AI18" s="50">
        <f aca="true" t="shared" si="5" ref="AI18:AI23">(F18+G18+H18+I18+J18-K18-L18)/3</f>
        <v>77.66666666666667</v>
      </c>
      <c r="AJ18" s="51" t="s">
        <v>341</v>
      </c>
    </row>
    <row r="19" spans="2:36" ht="15">
      <c r="B19" s="45">
        <v>17</v>
      </c>
      <c r="C19" s="46">
        <v>16</v>
      </c>
      <c r="D19" s="47">
        <v>1</v>
      </c>
      <c r="E19" s="46" t="s">
        <v>453</v>
      </c>
      <c r="F19" s="47">
        <v>76</v>
      </c>
      <c r="G19" s="47">
        <v>82</v>
      </c>
      <c r="H19" s="47">
        <v>79</v>
      </c>
      <c r="I19" s="47">
        <v>77</v>
      </c>
      <c r="J19" s="47">
        <v>76</v>
      </c>
      <c r="K19" s="47">
        <f t="shared" si="3"/>
        <v>82</v>
      </c>
      <c r="L19" s="47">
        <f t="shared" si="4"/>
        <v>76</v>
      </c>
      <c r="M19" s="46" t="s">
        <v>79</v>
      </c>
      <c r="N19" s="46" t="s">
        <v>80</v>
      </c>
      <c r="O19" s="46" t="s">
        <v>81</v>
      </c>
      <c r="P19" s="46" t="s">
        <v>82</v>
      </c>
      <c r="Q19" s="46">
        <v>723230568</v>
      </c>
      <c r="R19" s="46"/>
      <c r="S19" s="49" t="s">
        <v>83</v>
      </c>
      <c r="T19" s="46" t="s">
        <v>76</v>
      </c>
      <c r="U19" s="46" t="s">
        <v>508</v>
      </c>
      <c r="V19" s="47">
        <v>2006</v>
      </c>
      <c r="W19" s="46"/>
      <c r="X19" s="46" t="s">
        <v>87</v>
      </c>
      <c r="Y19" s="46" t="s">
        <v>88</v>
      </c>
      <c r="Z19" s="46" t="s">
        <v>90</v>
      </c>
      <c r="AA19" s="46">
        <v>550</v>
      </c>
      <c r="AB19" s="46"/>
      <c r="AC19" s="46"/>
      <c r="AD19" s="46">
        <v>5.05</v>
      </c>
      <c r="AE19" s="46">
        <v>1.55</v>
      </c>
      <c r="AF19" s="46"/>
      <c r="AG19" s="46"/>
      <c r="AH19" s="46"/>
      <c r="AI19" s="50">
        <f t="shared" si="5"/>
        <v>77.33333333333333</v>
      </c>
      <c r="AJ19" s="51" t="s">
        <v>110</v>
      </c>
    </row>
    <row r="20" spans="2:36" ht="15">
      <c r="B20" s="45">
        <v>19</v>
      </c>
      <c r="C20" s="46">
        <v>15</v>
      </c>
      <c r="D20" s="47">
        <v>1</v>
      </c>
      <c r="E20" s="46" t="s">
        <v>453</v>
      </c>
      <c r="F20" s="47">
        <v>80</v>
      </c>
      <c r="G20" s="47">
        <v>84</v>
      </c>
      <c r="H20" s="47">
        <v>75</v>
      </c>
      <c r="I20" s="47">
        <v>74</v>
      </c>
      <c r="J20" s="47">
        <v>77</v>
      </c>
      <c r="K20" s="47">
        <f t="shared" si="3"/>
        <v>84</v>
      </c>
      <c r="L20" s="47">
        <f t="shared" si="4"/>
        <v>74</v>
      </c>
      <c r="M20" s="46" t="s">
        <v>65</v>
      </c>
      <c r="N20" s="46" t="s">
        <v>58</v>
      </c>
      <c r="O20" s="46" t="s">
        <v>59</v>
      </c>
      <c r="P20" s="46" t="s">
        <v>60</v>
      </c>
      <c r="Q20" s="46">
        <v>606710485</v>
      </c>
      <c r="R20" s="46"/>
      <c r="S20" s="49" t="s">
        <v>61</v>
      </c>
      <c r="T20" s="46" t="s">
        <v>76</v>
      </c>
      <c r="U20" s="46" t="s">
        <v>36</v>
      </c>
      <c r="V20" s="47">
        <v>2006</v>
      </c>
      <c r="W20" s="46"/>
      <c r="X20" s="46" t="s">
        <v>54</v>
      </c>
      <c r="Y20" s="46" t="s">
        <v>58</v>
      </c>
      <c r="Z20" s="46" t="s">
        <v>78</v>
      </c>
      <c r="AA20" s="46">
        <v>2000</v>
      </c>
      <c r="AB20" s="46"/>
      <c r="AC20" s="46"/>
      <c r="AD20" s="46">
        <v>5.7</v>
      </c>
      <c r="AE20" s="46">
        <v>2.3</v>
      </c>
      <c r="AF20" s="46"/>
      <c r="AG20" s="46"/>
      <c r="AH20" s="46"/>
      <c r="AI20" s="50">
        <f t="shared" si="5"/>
        <v>77.33333333333333</v>
      </c>
      <c r="AJ20" s="51" t="s">
        <v>109</v>
      </c>
    </row>
    <row r="21" spans="2:36" ht="15">
      <c r="B21" s="45">
        <v>13</v>
      </c>
      <c r="C21" s="46">
        <v>88</v>
      </c>
      <c r="D21" s="47">
        <v>1</v>
      </c>
      <c r="E21" s="46" t="s">
        <v>453</v>
      </c>
      <c r="F21" s="47">
        <v>75</v>
      </c>
      <c r="G21" s="47">
        <v>82</v>
      </c>
      <c r="H21" s="47">
        <v>76</v>
      </c>
      <c r="I21" s="47">
        <v>70</v>
      </c>
      <c r="J21" s="47">
        <v>78</v>
      </c>
      <c r="K21" s="47">
        <f t="shared" si="3"/>
        <v>82</v>
      </c>
      <c r="L21" s="47">
        <f t="shared" si="4"/>
        <v>70</v>
      </c>
      <c r="M21" s="46" t="s">
        <v>267</v>
      </c>
      <c r="N21" s="46" t="s">
        <v>266</v>
      </c>
      <c r="O21" s="46" t="s">
        <v>201</v>
      </c>
      <c r="P21" s="46" t="s">
        <v>267</v>
      </c>
      <c r="Q21" s="48">
        <v>776636401</v>
      </c>
      <c r="R21" s="46"/>
      <c r="S21" s="46"/>
      <c r="T21" s="46" t="s">
        <v>76</v>
      </c>
      <c r="U21" s="46" t="s">
        <v>180</v>
      </c>
      <c r="V21" s="47">
        <v>2007</v>
      </c>
      <c r="W21" s="46"/>
      <c r="X21" s="46" t="s">
        <v>87</v>
      </c>
      <c r="Y21" s="46" t="s">
        <v>206</v>
      </c>
      <c r="Z21" s="46"/>
      <c r="AA21" s="46">
        <v>1000</v>
      </c>
      <c r="AB21" s="46"/>
      <c r="AC21" s="46"/>
      <c r="AD21" s="46">
        <v>3.4</v>
      </c>
      <c r="AE21" s="46">
        <v>1.8</v>
      </c>
      <c r="AF21" s="46"/>
      <c r="AG21" s="46"/>
      <c r="AH21" s="46"/>
      <c r="AI21" s="50">
        <f t="shared" si="5"/>
        <v>76.33333333333333</v>
      </c>
      <c r="AJ21" s="51" t="s">
        <v>325</v>
      </c>
    </row>
    <row r="22" spans="2:36" ht="15">
      <c r="B22" s="45">
        <v>12</v>
      </c>
      <c r="C22" s="46">
        <v>45</v>
      </c>
      <c r="D22" s="47">
        <v>1</v>
      </c>
      <c r="E22" s="46" t="s">
        <v>453</v>
      </c>
      <c r="F22" s="47">
        <v>73</v>
      </c>
      <c r="G22" s="47">
        <v>79</v>
      </c>
      <c r="H22" s="47">
        <v>81</v>
      </c>
      <c r="I22" s="47">
        <v>73</v>
      </c>
      <c r="J22" s="47">
        <v>70</v>
      </c>
      <c r="K22" s="47">
        <f t="shared" si="3"/>
        <v>81</v>
      </c>
      <c r="L22" s="47">
        <f t="shared" si="4"/>
        <v>70</v>
      </c>
      <c r="M22" s="46" t="s">
        <v>189</v>
      </c>
      <c r="N22" s="46" t="s">
        <v>190</v>
      </c>
      <c r="O22" s="46" t="s">
        <v>191</v>
      </c>
      <c r="P22" s="46" t="s">
        <v>192</v>
      </c>
      <c r="Q22" s="48">
        <v>602550480</v>
      </c>
      <c r="R22" s="46"/>
      <c r="S22" s="49" t="s">
        <v>193</v>
      </c>
      <c r="T22" s="46" t="s">
        <v>76</v>
      </c>
      <c r="U22" s="46" t="s">
        <v>180</v>
      </c>
      <c r="V22" s="47">
        <v>2007</v>
      </c>
      <c r="W22" s="46"/>
      <c r="X22" s="46" t="s">
        <v>54</v>
      </c>
      <c r="Y22" s="46" t="s">
        <v>120</v>
      </c>
      <c r="Z22" s="46" t="s">
        <v>196</v>
      </c>
      <c r="AA22" s="46">
        <v>2000</v>
      </c>
      <c r="AB22" s="46"/>
      <c r="AC22" s="46"/>
      <c r="AD22" s="46">
        <v>5.1</v>
      </c>
      <c r="AE22" s="46">
        <v>1.6</v>
      </c>
      <c r="AF22" s="46"/>
      <c r="AG22" s="46"/>
      <c r="AH22" s="46"/>
      <c r="AI22" s="50">
        <f t="shared" si="5"/>
        <v>75</v>
      </c>
      <c r="AJ22" s="51" t="s">
        <v>198</v>
      </c>
    </row>
    <row r="23" spans="2:36" ht="15.75" thickBot="1">
      <c r="B23" s="61">
        <v>14</v>
      </c>
      <c r="C23" s="62">
        <v>24</v>
      </c>
      <c r="D23" s="63">
        <v>1</v>
      </c>
      <c r="E23" s="62" t="s">
        <v>453</v>
      </c>
      <c r="F23" s="63">
        <v>65</v>
      </c>
      <c r="G23" s="63">
        <v>78</v>
      </c>
      <c r="H23" s="63">
        <v>73</v>
      </c>
      <c r="I23" s="63">
        <v>73</v>
      </c>
      <c r="J23" s="63">
        <v>72</v>
      </c>
      <c r="K23" s="63">
        <f t="shared" si="3"/>
        <v>78</v>
      </c>
      <c r="L23" s="63">
        <f t="shared" si="4"/>
        <v>65</v>
      </c>
      <c r="M23" s="62" t="s">
        <v>115</v>
      </c>
      <c r="N23" s="62" t="s">
        <v>116</v>
      </c>
      <c r="O23" s="62" t="s">
        <v>114</v>
      </c>
      <c r="P23" s="62" t="s">
        <v>113</v>
      </c>
      <c r="Q23" s="62">
        <v>724137426</v>
      </c>
      <c r="R23" s="62"/>
      <c r="S23" s="65" t="s">
        <v>117</v>
      </c>
      <c r="T23" s="62" t="s">
        <v>76</v>
      </c>
      <c r="U23" s="62" t="s">
        <v>36</v>
      </c>
      <c r="V23" s="63">
        <v>2007</v>
      </c>
      <c r="W23" s="62"/>
      <c r="X23" s="62" t="s">
        <v>54</v>
      </c>
      <c r="Y23" s="62" t="s">
        <v>120</v>
      </c>
      <c r="Z23" s="62" t="s">
        <v>121</v>
      </c>
      <c r="AA23" s="62">
        <v>200</v>
      </c>
      <c r="AB23" s="62"/>
      <c r="AC23" s="62"/>
      <c r="AD23" s="62">
        <v>5.2</v>
      </c>
      <c r="AE23" s="62">
        <v>2</v>
      </c>
      <c r="AF23" s="62"/>
      <c r="AG23" s="62"/>
      <c r="AH23" s="62"/>
      <c r="AI23" s="66">
        <f t="shared" si="5"/>
        <v>72.66666666666667</v>
      </c>
      <c r="AJ23" s="67" t="s">
        <v>124</v>
      </c>
    </row>
    <row r="24" spans="2:36" ht="16.5" thickBot="1">
      <c r="B24" s="77" t="s">
        <v>488</v>
      </c>
      <c r="C24" s="78"/>
      <c r="D24" s="79"/>
      <c r="E24" s="78"/>
      <c r="F24" s="79"/>
      <c r="G24" s="79"/>
      <c r="H24" s="79"/>
      <c r="I24" s="79"/>
      <c r="J24" s="79"/>
      <c r="K24" s="79"/>
      <c r="L24" s="79"/>
      <c r="M24" s="78"/>
      <c r="N24" s="78"/>
      <c r="O24" s="78"/>
      <c r="P24" s="78"/>
      <c r="Q24" s="78"/>
      <c r="R24" s="78"/>
      <c r="S24" s="81"/>
      <c r="T24" s="78"/>
      <c r="U24" s="78"/>
      <c r="V24" s="79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82"/>
      <c r="AJ24" s="83"/>
    </row>
    <row r="25" spans="2:36" ht="15">
      <c r="B25" s="69">
        <v>29</v>
      </c>
      <c r="C25" s="70">
        <v>92</v>
      </c>
      <c r="D25" s="71">
        <v>3</v>
      </c>
      <c r="E25" s="70" t="s">
        <v>454</v>
      </c>
      <c r="F25" s="71">
        <v>84</v>
      </c>
      <c r="G25" s="71">
        <v>89</v>
      </c>
      <c r="H25" s="71">
        <v>91</v>
      </c>
      <c r="I25" s="71">
        <v>80</v>
      </c>
      <c r="J25" s="71">
        <v>84</v>
      </c>
      <c r="K25" s="71">
        <f aca="true" t="shared" si="6" ref="K25:K36">MAX(F25:J25)</f>
        <v>91</v>
      </c>
      <c r="L25" s="71">
        <f aca="true" t="shared" si="7" ref="L25:L36">MIN(F25:J25)</f>
        <v>80</v>
      </c>
      <c r="M25" s="70" t="s">
        <v>328</v>
      </c>
      <c r="N25" s="70" t="s">
        <v>329</v>
      </c>
      <c r="O25" s="70" t="s">
        <v>114</v>
      </c>
      <c r="P25" s="70" t="s">
        <v>330</v>
      </c>
      <c r="Q25" s="72">
        <v>519428236</v>
      </c>
      <c r="R25" s="70"/>
      <c r="S25" s="73" t="s">
        <v>331</v>
      </c>
      <c r="T25" s="70" t="s">
        <v>152</v>
      </c>
      <c r="U25" s="70" t="s">
        <v>36</v>
      </c>
      <c r="V25" s="71">
        <v>2006</v>
      </c>
      <c r="W25" s="70"/>
      <c r="X25" s="70" t="s">
        <v>87</v>
      </c>
      <c r="Y25" s="70" t="s">
        <v>120</v>
      </c>
      <c r="Z25" s="70" t="s">
        <v>333</v>
      </c>
      <c r="AA25" s="70">
        <v>1200</v>
      </c>
      <c r="AB25" s="70"/>
      <c r="AC25" s="70"/>
      <c r="AD25" s="70">
        <v>4.5</v>
      </c>
      <c r="AE25" s="70">
        <v>2.4</v>
      </c>
      <c r="AF25" s="70"/>
      <c r="AG25" s="70"/>
      <c r="AH25" s="70"/>
      <c r="AI25" s="74" t="s">
        <v>501</v>
      </c>
      <c r="AJ25" s="75" t="s">
        <v>342</v>
      </c>
    </row>
    <row r="26" spans="2:36" ht="15">
      <c r="B26" s="45">
        <v>30</v>
      </c>
      <c r="C26" s="46">
        <v>124</v>
      </c>
      <c r="D26" s="47">
        <v>3</v>
      </c>
      <c r="E26" s="46" t="s">
        <v>454</v>
      </c>
      <c r="F26" s="47">
        <v>80</v>
      </c>
      <c r="G26" s="47">
        <v>90</v>
      </c>
      <c r="H26" s="47">
        <v>90</v>
      </c>
      <c r="I26" s="47">
        <v>82</v>
      </c>
      <c r="J26" s="47">
        <v>85</v>
      </c>
      <c r="K26" s="47">
        <f t="shared" si="6"/>
        <v>90</v>
      </c>
      <c r="L26" s="47">
        <f t="shared" si="7"/>
        <v>80</v>
      </c>
      <c r="M26" s="46" t="s">
        <v>393</v>
      </c>
      <c r="N26" s="46" t="s">
        <v>394</v>
      </c>
      <c r="O26" s="46" t="s">
        <v>114</v>
      </c>
      <c r="P26" s="46" t="s">
        <v>395</v>
      </c>
      <c r="Q26" s="48">
        <v>602718173</v>
      </c>
      <c r="R26" s="46"/>
      <c r="S26" s="49" t="s">
        <v>396</v>
      </c>
      <c r="T26" s="46" t="s">
        <v>152</v>
      </c>
      <c r="U26" s="46" t="s">
        <v>35</v>
      </c>
      <c r="V26" s="47">
        <v>2006</v>
      </c>
      <c r="W26" s="46"/>
      <c r="X26" s="46" t="s">
        <v>87</v>
      </c>
      <c r="Y26" s="46" t="s">
        <v>120</v>
      </c>
      <c r="Z26" s="46" t="s">
        <v>333</v>
      </c>
      <c r="AA26" s="46">
        <v>800</v>
      </c>
      <c r="AB26" s="46"/>
      <c r="AC26" s="46"/>
      <c r="AD26" s="46">
        <v>5.7</v>
      </c>
      <c r="AE26" s="46">
        <v>2.5</v>
      </c>
      <c r="AF26" s="46"/>
      <c r="AG26" s="46"/>
      <c r="AH26" s="46"/>
      <c r="AI26" s="50" t="s">
        <v>501</v>
      </c>
      <c r="AJ26" s="51" t="s">
        <v>403</v>
      </c>
    </row>
    <row r="27" spans="2:36" ht="15">
      <c r="B27" s="45">
        <v>26</v>
      </c>
      <c r="C27" s="46">
        <v>47</v>
      </c>
      <c r="D27" s="47">
        <v>3</v>
      </c>
      <c r="E27" s="46" t="s">
        <v>454</v>
      </c>
      <c r="F27" s="47">
        <v>75</v>
      </c>
      <c r="G27" s="47">
        <v>88</v>
      </c>
      <c r="H27" s="47">
        <v>93</v>
      </c>
      <c r="I27" s="47">
        <v>84</v>
      </c>
      <c r="J27" s="47">
        <v>84</v>
      </c>
      <c r="K27" s="47">
        <f t="shared" si="6"/>
        <v>93</v>
      </c>
      <c r="L27" s="47">
        <f t="shared" si="7"/>
        <v>75</v>
      </c>
      <c r="M27" s="46" t="s">
        <v>199</v>
      </c>
      <c r="N27" s="46" t="s">
        <v>200</v>
      </c>
      <c r="O27" s="46" t="s">
        <v>201</v>
      </c>
      <c r="P27" s="46" t="s">
        <v>202</v>
      </c>
      <c r="Q27" s="48">
        <v>605414837</v>
      </c>
      <c r="R27" s="46"/>
      <c r="S27" s="49" t="s">
        <v>203</v>
      </c>
      <c r="T27" s="46" t="s">
        <v>152</v>
      </c>
      <c r="U27" s="46" t="s">
        <v>36</v>
      </c>
      <c r="V27" s="47">
        <v>2007</v>
      </c>
      <c r="W27" s="46" t="s">
        <v>473</v>
      </c>
      <c r="X27" s="46" t="s">
        <v>54</v>
      </c>
      <c r="Y27" s="46" t="s">
        <v>205</v>
      </c>
      <c r="Z27" s="46" t="s">
        <v>208</v>
      </c>
      <c r="AA27" s="46">
        <v>900</v>
      </c>
      <c r="AB27" s="46"/>
      <c r="AC27" s="46"/>
      <c r="AD27" s="46">
        <v>4.7</v>
      </c>
      <c r="AE27" s="46">
        <v>4</v>
      </c>
      <c r="AF27" s="46"/>
      <c r="AG27" s="46"/>
      <c r="AH27" s="46"/>
      <c r="AI27" s="50" t="s">
        <v>502</v>
      </c>
      <c r="AJ27" s="51" t="s">
        <v>212</v>
      </c>
    </row>
    <row r="28" spans="2:36" ht="15">
      <c r="B28" s="45">
        <v>28</v>
      </c>
      <c r="C28" s="46">
        <v>33</v>
      </c>
      <c r="D28" s="47">
        <v>3</v>
      </c>
      <c r="E28" s="46" t="s">
        <v>454</v>
      </c>
      <c r="F28" s="47">
        <v>88</v>
      </c>
      <c r="G28" s="47">
        <v>83</v>
      </c>
      <c r="H28" s="47">
        <v>80</v>
      </c>
      <c r="I28" s="47">
        <v>82</v>
      </c>
      <c r="J28" s="47">
        <v>86</v>
      </c>
      <c r="K28" s="47">
        <f t="shared" si="6"/>
        <v>88</v>
      </c>
      <c r="L28" s="47">
        <f t="shared" si="7"/>
        <v>80</v>
      </c>
      <c r="M28" s="46" t="s">
        <v>149</v>
      </c>
      <c r="N28" s="46" t="s">
        <v>58</v>
      </c>
      <c r="O28" s="46" t="s">
        <v>59</v>
      </c>
      <c r="P28" s="46" t="s">
        <v>150</v>
      </c>
      <c r="Q28" s="53">
        <v>724068595</v>
      </c>
      <c r="R28" s="46"/>
      <c r="S28" s="49" t="s">
        <v>151</v>
      </c>
      <c r="T28" s="46" t="s">
        <v>152</v>
      </c>
      <c r="U28" s="46" t="s">
        <v>36</v>
      </c>
      <c r="V28" s="47">
        <v>2006</v>
      </c>
      <c r="W28" s="46"/>
      <c r="X28" s="46" t="s">
        <v>54</v>
      </c>
      <c r="Y28" s="46" t="s">
        <v>58</v>
      </c>
      <c r="Z28" s="46" t="s">
        <v>63</v>
      </c>
      <c r="AA28" s="46">
        <v>1000</v>
      </c>
      <c r="AB28" s="46"/>
      <c r="AC28" s="46"/>
      <c r="AD28" s="46">
        <v>4.9</v>
      </c>
      <c r="AE28" s="46">
        <v>2.2</v>
      </c>
      <c r="AF28" s="46"/>
      <c r="AG28" s="46"/>
      <c r="AH28" s="46"/>
      <c r="AI28" s="50" t="s">
        <v>453</v>
      </c>
      <c r="AJ28" s="51" t="s">
        <v>155</v>
      </c>
    </row>
    <row r="29" spans="2:36" ht="15">
      <c r="B29" s="45">
        <v>32</v>
      </c>
      <c r="C29" s="46">
        <v>57</v>
      </c>
      <c r="D29" s="47">
        <v>3</v>
      </c>
      <c r="E29" s="46" t="s">
        <v>454</v>
      </c>
      <c r="F29" s="47">
        <v>81</v>
      </c>
      <c r="G29" s="47">
        <v>85</v>
      </c>
      <c r="H29" s="47">
        <v>83</v>
      </c>
      <c r="I29" s="47">
        <v>79</v>
      </c>
      <c r="J29" s="47">
        <v>87</v>
      </c>
      <c r="K29" s="47">
        <f t="shared" si="6"/>
        <v>87</v>
      </c>
      <c r="L29" s="47">
        <f t="shared" si="7"/>
        <v>79</v>
      </c>
      <c r="M29" s="46" t="s">
        <v>216</v>
      </c>
      <c r="N29" s="46" t="s">
        <v>217</v>
      </c>
      <c r="O29" s="46" t="s">
        <v>218</v>
      </c>
      <c r="P29" s="46" t="s">
        <v>219</v>
      </c>
      <c r="Q29" s="48">
        <v>519431210</v>
      </c>
      <c r="R29" s="46"/>
      <c r="S29" s="49" t="s">
        <v>220</v>
      </c>
      <c r="T29" s="46" t="s">
        <v>152</v>
      </c>
      <c r="U29" s="46" t="s">
        <v>35</v>
      </c>
      <c r="V29" s="47">
        <v>2006</v>
      </c>
      <c r="W29" s="46" t="s">
        <v>473</v>
      </c>
      <c r="X29" s="46" t="s">
        <v>54</v>
      </c>
      <c r="Y29" s="46" t="s">
        <v>88</v>
      </c>
      <c r="Z29" s="46" t="s">
        <v>224</v>
      </c>
      <c r="AA29" s="46">
        <v>500</v>
      </c>
      <c r="AB29" s="46"/>
      <c r="AC29" s="46"/>
      <c r="AD29" s="46">
        <v>5.2</v>
      </c>
      <c r="AE29" s="46">
        <v>4.7</v>
      </c>
      <c r="AF29" s="46"/>
      <c r="AG29" s="46"/>
      <c r="AH29" s="46"/>
      <c r="AI29" s="50">
        <f aca="true" t="shared" si="8" ref="AI29:AI36">(F29+G29+H29+I29+J29-K29-L29)/3</f>
        <v>83</v>
      </c>
      <c r="AJ29" s="51" t="s">
        <v>231</v>
      </c>
    </row>
    <row r="30" spans="2:36" ht="15">
      <c r="B30" s="45">
        <v>23</v>
      </c>
      <c r="C30" s="46">
        <v>94</v>
      </c>
      <c r="D30" s="47">
        <v>3</v>
      </c>
      <c r="E30" s="46" t="s">
        <v>454</v>
      </c>
      <c r="F30" s="47">
        <v>85</v>
      </c>
      <c r="G30" s="47">
        <v>79</v>
      </c>
      <c r="H30" s="47">
        <v>87</v>
      </c>
      <c r="I30" s="47">
        <v>82</v>
      </c>
      <c r="J30" s="47">
        <v>81</v>
      </c>
      <c r="K30" s="47">
        <f t="shared" si="6"/>
        <v>87</v>
      </c>
      <c r="L30" s="47">
        <f t="shared" si="7"/>
        <v>79</v>
      </c>
      <c r="M30" s="46" t="s">
        <v>328</v>
      </c>
      <c r="N30" s="46" t="s">
        <v>329</v>
      </c>
      <c r="O30" s="46" t="s">
        <v>114</v>
      </c>
      <c r="P30" s="46" t="s">
        <v>330</v>
      </c>
      <c r="Q30" s="48">
        <v>519428236</v>
      </c>
      <c r="R30" s="46"/>
      <c r="S30" s="49" t="s">
        <v>331</v>
      </c>
      <c r="T30" s="46" t="s">
        <v>152</v>
      </c>
      <c r="U30" s="46" t="s">
        <v>35</v>
      </c>
      <c r="V30" s="47">
        <v>2007</v>
      </c>
      <c r="W30" s="46"/>
      <c r="X30" s="46" t="s">
        <v>142</v>
      </c>
      <c r="Y30" s="46" t="s">
        <v>119</v>
      </c>
      <c r="Z30" s="46" t="s">
        <v>334</v>
      </c>
      <c r="AA30" s="52" t="s">
        <v>335</v>
      </c>
      <c r="AB30" s="46"/>
      <c r="AC30" s="46"/>
      <c r="AD30" s="46">
        <v>4.7</v>
      </c>
      <c r="AE30" s="46">
        <v>2.2</v>
      </c>
      <c r="AF30" s="46"/>
      <c r="AG30" s="46"/>
      <c r="AH30" s="46"/>
      <c r="AI30" s="50">
        <f t="shared" si="8"/>
        <v>82.66666666666667</v>
      </c>
      <c r="AJ30" s="51" t="s">
        <v>343</v>
      </c>
    </row>
    <row r="31" spans="2:36" ht="15">
      <c r="B31" s="45">
        <v>22</v>
      </c>
      <c r="C31" s="46">
        <v>93</v>
      </c>
      <c r="D31" s="47">
        <v>3</v>
      </c>
      <c r="E31" s="46" t="s">
        <v>454</v>
      </c>
      <c r="F31" s="47">
        <v>84</v>
      </c>
      <c r="G31" s="47">
        <v>79</v>
      </c>
      <c r="H31" s="47">
        <v>84</v>
      </c>
      <c r="I31" s="47">
        <v>82</v>
      </c>
      <c r="J31" s="47">
        <v>78</v>
      </c>
      <c r="K31" s="47">
        <f t="shared" si="6"/>
        <v>84</v>
      </c>
      <c r="L31" s="47">
        <f t="shared" si="7"/>
        <v>78</v>
      </c>
      <c r="M31" s="46" t="s">
        <v>328</v>
      </c>
      <c r="N31" s="46" t="s">
        <v>329</v>
      </c>
      <c r="O31" s="46" t="s">
        <v>114</v>
      </c>
      <c r="P31" s="46" t="s">
        <v>330</v>
      </c>
      <c r="Q31" s="48">
        <v>519428236</v>
      </c>
      <c r="R31" s="46"/>
      <c r="S31" s="49" t="s">
        <v>331</v>
      </c>
      <c r="T31" s="46" t="s">
        <v>152</v>
      </c>
      <c r="U31" s="46" t="s">
        <v>35</v>
      </c>
      <c r="V31" s="47">
        <v>2007</v>
      </c>
      <c r="W31" s="46" t="s">
        <v>473</v>
      </c>
      <c r="X31" s="46" t="s">
        <v>142</v>
      </c>
      <c r="Y31" s="46" t="s">
        <v>119</v>
      </c>
      <c r="Z31" s="46" t="s">
        <v>334</v>
      </c>
      <c r="AA31" s="46">
        <v>3200</v>
      </c>
      <c r="AB31" s="46"/>
      <c r="AC31" s="46"/>
      <c r="AD31" s="46">
        <v>4.7</v>
      </c>
      <c r="AE31" s="46">
        <v>2.2</v>
      </c>
      <c r="AF31" s="46"/>
      <c r="AG31" s="46"/>
      <c r="AH31" s="46"/>
      <c r="AI31" s="50">
        <f t="shared" si="8"/>
        <v>81.66666666666667</v>
      </c>
      <c r="AJ31" s="51" t="s">
        <v>343</v>
      </c>
    </row>
    <row r="32" spans="2:36" ht="15">
      <c r="B32" s="45">
        <v>27</v>
      </c>
      <c r="C32" s="46">
        <v>86</v>
      </c>
      <c r="D32" s="47">
        <v>3</v>
      </c>
      <c r="E32" s="46" t="s">
        <v>454</v>
      </c>
      <c r="F32" s="47">
        <v>84</v>
      </c>
      <c r="G32" s="47">
        <v>79</v>
      </c>
      <c r="H32" s="47">
        <v>81</v>
      </c>
      <c r="I32" s="47">
        <v>79</v>
      </c>
      <c r="J32" s="47">
        <v>83</v>
      </c>
      <c r="K32" s="47">
        <f t="shared" si="6"/>
        <v>84</v>
      </c>
      <c r="L32" s="47">
        <f t="shared" si="7"/>
        <v>79</v>
      </c>
      <c r="M32" s="46" t="s">
        <v>312</v>
      </c>
      <c r="N32" s="46" t="s">
        <v>313</v>
      </c>
      <c r="O32" s="46" t="s">
        <v>314</v>
      </c>
      <c r="P32" s="46" t="s">
        <v>312</v>
      </c>
      <c r="Q32" s="48">
        <v>736487749</v>
      </c>
      <c r="R32" s="46"/>
      <c r="S32" s="49" t="s">
        <v>315</v>
      </c>
      <c r="T32" s="46" t="s">
        <v>152</v>
      </c>
      <c r="U32" s="46" t="s">
        <v>36</v>
      </c>
      <c r="V32" s="47">
        <v>2007</v>
      </c>
      <c r="W32" s="46"/>
      <c r="X32" s="46" t="s">
        <v>54</v>
      </c>
      <c r="Y32" s="46" t="s">
        <v>316</v>
      </c>
      <c r="Z32" s="46" t="s">
        <v>319</v>
      </c>
      <c r="AA32" s="46">
        <v>1000</v>
      </c>
      <c r="AB32" s="46"/>
      <c r="AC32" s="46"/>
      <c r="AD32" s="46">
        <v>6.5</v>
      </c>
      <c r="AE32" s="46">
        <v>23.4</v>
      </c>
      <c r="AF32" s="46"/>
      <c r="AG32" s="46"/>
      <c r="AH32" s="46"/>
      <c r="AI32" s="50">
        <f t="shared" si="8"/>
        <v>81</v>
      </c>
      <c r="AJ32" s="51" t="s">
        <v>322</v>
      </c>
    </row>
    <row r="33" spans="2:36" ht="15">
      <c r="B33" s="45">
        <v>21</v>
      </c>
      <c r="C33" s="46">
        <v>114</v>
      </c>
      <c r="D33" s="47">
        <v>3</v>
      </c>
      <c r="E33" s="46" t="s">
        <v>454</v>
      </c>
      <c r="F33" s="47">
        <v>74</v>
      </c>
      <c r="G33" s="47">
        <v>80</v>
      </c>
      <c r="H33" s="47">
        <v>82</v>
      </c>
      <c r="I33" s="47">
        <v>80</v>
      </c>
      <c r="J33" s="47">
        <v>80</v>
      </c>
      <c r="K33" s="47">
        <f t="shared" si="6"/>
        <v>82</v>
      </c>
      <c r="L33" s="47">
        <f t="shared" si="7"/>
        <v>74</v>
      </c>
      <c r="M33" s="46" t="s">
        <v>372</v>
      </c>
      <c r="N33" s="46" t="s">
        <v>373</v>
      </c>
      <c r="O33" s="46" t="s">
        <v>374</v>
      </c>
      <c r="P33" s="46" t="s">
        <v>375</v>
      </c>
      <c r="Q33" s="48">
        <v>606428210</v>
      </c>
      <c r="R33" s="46"/>
      <c r="S33" s="49" t="s">
        <v>376</v>
      </c>
      <c r="T33" s="46" t="s">
        <v>152</v>
      </c>
      <c r="U33" s="46" t="s">
        <v>36</v>
      </c>
      <c r="V33" s="47">
        <v>2007</v>
      </c>
      <c r="W33" s="46"/>
      <c r="X33" s="46" t="s">
        <v>356</v>
      </c>
      <c r="Y33" s="46" t="s">
        <v>377</v>
      </c>
      <c r="Z33" s="46" t="s">
        <v>378</v>
      </c>
      <c r="AA33" s="46">
        <v>400</v>
      </c>
      <c r="AB33" s="46"/>
      <c r="AC33" s="46"/>
      <c r="AD33" s="46">
        <v>5.1</v>
      </c>
      <c r="AE33" s="46">
        <v>1.5</v>
      </c>
      <c r="AF33" s="46"/>
      <c r="AG33" s="46"/>
      <c r="AH33" s="46"/>
      <c r="AI33" s="50">
        <f t="shared" si="8"/>
        <v>80</v>
      </c>
      <c r="AJ33" s="51" t="s">
        <v>157</v>
      </c>
    </row>
    <row r="34" spans="2:36" ht="15">
      <c r="B34" s="45">
        <v>24</v>
      </c>
      <c r="C34" s="46">
        <v>126</v>
      </c>
      <c r="D34" s="47">
        <v>3</v>
      </c>
      <c r="E34" s="46" t="s">
        <v>454</v>
      </c>
      <c r="F34" s="47">
        <v>80</v>
      </c>
      <c r="G34" s="47">
        <v>80</v>
      </c>
      <c r="H34" s="47">
        <v>84</v>
      </c>
      <c r="I34" s="47">
        <v>78</v>
      </c>
      <c r="J34" s="47">
        <v>80</v>
      </c>
      <c r="K34" s="47">
        <f t="shared" si="6"/>
        <v>84</v>
      </c>
      <c r="L34" s="47">
        <f t="shared" si="7"/>
        <v>78</v>
      </c>
      <c r="M34" s="46" t="s">
        <v>415</v>
      </c>
      <c r="N34" s="46" t="s">
        <v>416</v>
      </c>
      <c r="O34" s="46" t="s">
        <v>417</v>
      </c>
      <c r="P34" s="46" t="s">
        <v>418</v>
      </c>
      <c r="Q34" s="48">
        <v>606765035</v>
      </c>
      <c r="R34" s="46"/>
      <c r="S34" s="49" t="s">
        <v>419</v>
      </c>
      <c r="T34" s="46" t="s">
        <v>152</v>
      </c>
      <c r="U34" s="46" t="s">
        <v>36</v>
      </c>
      <c r="V34" s="47">
        <v>2007</v>
      </c>
      <c r="W34" s="46"/>
      <c r="X34" s="46" t="s">
        <v>54</v>
      </c>
      <c r="Y34" s="46" t="s">
        <v>421</v>
      </c>
      <c r="Z34" s="46" t="s">
        <v>424</v>
      </c>
      <c r="AA34" s="46">
        <v>500</v>
      </c>
      <c r="AB34" s="46"/>
      <c r="AC34" s="46"/>
      <c r="AD34" s="46">
        <v>5.7</v>
      </c>
      <c r="AE34" s="46">
        <v>2.3</v>
      </c>
      <c r="AF34" s="46"/>
      <c r="AG34" s="46"/>
      <c r="AH34" s="46"/>
      <c r="AI34" s="50">
        <f t="shared" si="8"/>
        <v>80</v>
      </c>
      <c r="AJ34" s="51" t="s">
        <v>264</v>
      </c>
    </row>
    <row r="35" spans="2:36" ht="15">
      <c r="B35" s="45">
        <v>25</v>
      </c>
      <c r="C35" s="46">
        <v>43</v>
      </c>
      <c r="D35" s="47">
        <v>3</v>
      </c>
      <c r="E35" s="46" t="s">
        <v>454</v>
      </c>
      <c r="F35" s="47">
        <v>75</v>
      </c>
      <c r="G35" s="47">
        <v>78</v>
      </c>
      <c r="H35" s="47">
        <v>83</v>
      </c>
      <c r="I35" s="47">
        <v>81</v>
      </c>
      <c r="J35" s="47">
        <v>79</v>
      </c>
      <c r="K35" s="47">
        <f t="shared" si="6"/>
        <v>83</v>
      </c>
      <c r="L35" s="47">
        <f t="shared" si="7"/>
        <v>75</v>
      </c>
      <c r="M35" s="46" t="s">
        <v>183</v>
      </c>
      <c r="N35" s="46" t="s">
        <v>184</v>
      </c>
      <c r="O35" s="46" t="s">
        <v>114</v>
      </c>
      <c r="P35" s="46"/>
      <c r="Q35" s="48">
        <v>608445504</v>
      </c>
      <c r="R35" s="46"/>
      <c r="S35" s="49" t="s">
        <v>185</v>
      </c>
      <c r="T35" s="46" t="s">
        <v>152</v>
      </c>
      <c r="U35" s="46" t="s">
        <v>36</v>
      </c>
      <c r="V35" s="47">
        <v>2007</v>
      </c>
      <c r="W35" s="46"/>
      <c r="X35" s="46" t="s">
        <v>54</v>
      </c>
      <c r="Y35" s="46" t="s">
        <v>186</v>
      </c>
      <c r="Z35" s="46" t="s">
        <v>187</v>
      </c>
      <c r="AA35" s="46">
        <v>4000</v>
      </c>
      <c r="AB35" s="46"/>
      <c r="AC35" s="46"/>
      <c r="AD35" s="46">
        <v>5.1</v>
      </c>
      <c r="AE35" s="46">
        <v>2.7</v>
      </c>
      <c r="AF35" s="46"/>
      <c r="AG35" s="46"/>
      <c r="AH35" s="46"/>
      <c r="AI35" s="50">
        <f t="shared" si="8"/>
        <v>79.33333333333333</v>
      </c>
      <c r="AJ35" s="51" t="s">
        <v>188</v>
      </c>
    </row>
    <row r="36" spans="2:36" ht="15.75" thickBot="1">
      <c r="B36" s="61">
        <v>31</v>
      </c>
      <c r="C36" s="62">
        <v>56</v>
      </c>
      <c r="D36" s="63">
        <v>3</v>
      </c>
      <c r="E36" s="62" t="s">
        <v>454</v>
      </c>
      <c r="F36" s="63">
        <v>70</v>
      </c>
      <c r="G36" s="63">
        <v>78</v>
      </c>
      <c r="H36" s="63">
        <v>78</v>
      </c>
      <c r="I36" s="63">
        <v>80</v>
      </c>
      <c r="J36" s="63">
        <v>69</v>
      </c>
      <c r="K36" s="63">
        <f t="shared" si="6"/>
        <v>80</v>
      </c>
      <c r="L36" s="63">
        <f t="shared" si="7"/>
        <v>69</v>
      </c>
      <c r="M36" s="62" t="s">
        <v>216</v>
      </c>
      <c r="N36" s="62" t="s">
        <v>217</v>
      </c>
      <c r="O36" s="62" t="s">
        <v>218</v>
      </c>
      <c r="P36" s="62" t="s">
        <v>219</v>
      </c>
      <c r="Q36" s="68">
        <v>519431210</v>
      </c>
      <c r="R36" s="62"/>
      <c r="S36" s="65" t="s">
        <v>220</v>
      </c>
      <c r="T36" s="62" t="s">
        <v>152</v>
      </c>
      <c r="U36" s="62" t="s">
        <v>35</v>
      </c>
      <c r="V36" s="63">
        <v>2006</v>
      </c>
      <c r="W36" s="62"/>
      <c r="X36" s="62" t="s">
        <v>54</v>
      </c>
      <c r="Y36" s="62" t="s">
        <v>88</v>
      </c>
      <c r="Z36" s="62" t="s">
        <v>224</v>
      </c>
      <c r="AA36" s="62">
        <v>8000</v>
      </c>
      <c r="AB36" s="62"/>
      <c r="AC36" s="62"/>
      <c r="AD36" s="62">
        <v>5.2</v>
      </c>
      <c r="AE36" s="62">
        <v>4.7</v>
      </c>
      <c r="AF36" s="62"/>
      <c r="AG36" s="62"/>
      <c r="AH36" s="62"/>
      <c r="AI36" s="66">
        <f t="shared" si="8"/>
        <v>75.33333333333333</v>
      </c>
      <c r="AJ36" s="67" t="s">
        <v>231</v>
      </c>
    </row>
    <row r="37" spans="2:36" ht="16.5" thickBot="1">
      <c r="B37" s="77" t="s">
        <v>489</v>
      </c>
      <c r="C37" s="78"/>
      <c r="D37" s="79"/>
      <c r="E37" s="78"/>
      <c r="F37" s="79"/>
      <c r="G37" s="79"/>
      <c r="H37" s="79"/>
      <c r="I37" s="79"/>
      <c r="J37" s="79"/>
      <c r="K37" s="79"/>
      <c r="L37" s="79"/>
      <c r="M37" s="78"/>
      <c r="N37" s="78"/>
      <c r="O37" s="78"/>
      <c r="P37" s="78"/>
      <c r="Q37" s="84"/>
      <c r="R37" s="78"/>
      <c r="S37" s="81"/>
      <c r="T37" s="78"/>
      <c r="U37" s="78"/>
      <c r="V37" s="79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82"/>
      <c r="AJ37" s="83"/>
    </row>
    <row r="38" spans="2:36" ht="15">
      <c r="B38" s="69">
        <v>36</v>
      </c>
      <c r="C38" s="70"/>
      <c r="D38" s="71">
        <v>4</v>
      </c>
      <c r="E38" s="70" t="s">
        <v>455</v>
      </c>
      <c r="F38" s="71">
        <v>84</v>
      </c>
      <c r="G38" s="71">
        <v>80</v>
      </c>
      <c r="H38" s="71">
        <v>89</v>
      </c>
      <c r="I38" s="71">
        <v>82</v>
      </c>
      <c r="J38" s="71">
        <v>88</v>
      </c>
      <c r="K38" s="71">
        <f aca="true" t="shared" si="9" ref="K38:K43">MAX(F38:J38)</f>
        <v>89</v>
      </c>
      <c r="L38" s="71">
        <f aca="true" t="shared" si="10" ref="L38:L43">MIN(F38:J38)</f>
        <v>80</v>
      </c>
      <c r="M38" s="70" t="s">
        <v>464</v>
      </c>
      <c r="N38" s="70"/>
      <c r="O38" s="70" t="s">
        <v>246</v>
      </c>
      <c r="P38" s="70"/>
      <c r="Q38" s="72"/>
      <c r="R38" s="70"/>
      <c r="S38" s="73"/>
      <c r="T38" s="70" t="s">
        <v>272</v>
      </c>
      <c r="U38" s="70" t="s">
        <v>36</v>
      </c>
      <c r="V38" s="71">
        <v>2007</v>
      </c>
      <c r="W38" s="70"/>
      <c r="X38" s="70"/>
      <c r="Y38" s="70"/>
      <c r="Z38" s="70"/>
      <c r="AA38" s="70"/>
      <c r="AB38" s="70"/>
      <c r="AC38" s="70"/>
      <c r="AD38" s="70"/>
      <c r="AE38" s="70">
        <v>2.3</v>
      </c>
      <c r="AF38" s="70"/>
      <c r="AG38" s="70"/>
      <c r="AH38" s="70"/>
      <c r="AI38" s="74" t="s">
        <v>501</v>
      </c>
      <c r="AJ38" s="75" t="s">
        <v>485</v>
      </c>
    </row>
    <row r="39" spans="2:36" ht="15">
      <c r="B39" s="45">
        <v>35</v>
      </c>
      <c r="C39" s="46">
        <v>89</v>
      </c>
      <c r="D39" s="47">
        <v>4</v>
      </c>
      <c r="E39" s="46" t="s">
        <v>455</v>
      </c>
      <c r="F39" s="47">
        <v>86</v>
      </c>
      <c r="G39" s="47">
        <v>83</v>
      </c>
      <c r="H39" s="47">
        <v>82</v>
      </c>
      <c r="I39" s="47">
        <v>82</v>
      </c>
      <c r="J39" s="47">
        <v>85</v>
      </c>
      <c r="K39" s="47">
        <f t="shared" si="9"/>
        <v>86</v>
      </c>
      <c r="L39" s="47">
        <f t="shared" si="10"/>
        <v>82</v>
      </c>
      <c r="M39" s="46" t="s">
        <v>267</v>
      </c>
      <c r="N39" s="46" t="s">
        <v>266</v>
      </c>
      <c r="O39" s="46" t="s">
        <v>201</v>
      </c>
      <c r="P39" s="46" t="s">
        <v>267</v>
      </c>
      <c r="Q39" s="48">
        <v>776636401</v>
      </c>
      <c r="R39" s="46"/>
      <c r="S39" s="46"/>
      <c r="T39" s="46" t="s">
        <v>272</v>
      </c>
      <c r="U39" s="46" t="s">
        <v>180</v>
      </c>
      <c r="V39" s="47">
        <v>2007</v>
      </c>
      <c r="W39" s="46"/>
      <c r="X39" s="46" t="s">
        <v>87</v>
      </c>
      <c r="Y39" s="46" t="s">
        <v>206</v>
      </c>
      <c r="Z39" s="46"/>
      <c r="AA39" s="46">
        <v>1000</v>
      </c>
      <c r="AB39" s="46"/>
      <c r="AC39" s="46"/>
      <c r="AD39" s="46">
        <v>5.3</v>
      </c>
      <c r="AE39" s="46">
        <v>2.1</v>
      </c>
      <c r="AF39" s="46"/>
      <c r="AG39" s="46"/>
      <c r="AH39" s="46"/>
      <c r="AI39" s="50" t="s">
        <v>502</v>
      </c>
      <c r="AJ39" s="51" t="s">
        <v>326</v>
      </c>
    </row>
    <row r="40" spans="2:36" ht="15">
      <c r="B40" s="45">
        <v>37</v>
      </c>
      <c r="C40" s="46">
        <v>81</v>
      </c>
      <c r="D40" s="47">
        <v>4</v>
      </c>
      <c r="E40" s="46" t="s">
        <v>455</v>
      </c>
      <c r="F40" s="47">
        <v>77</v>
      </c>
      <c r="G40" s="47">
        <v>79</v>
      </c>
      <c r="H40" s="47">
        <v>69</v>
      </c>
      <c r="I40" s="47">
        <v>79</v>
      </c>
      <c r="J40" s="47">
        <v>76</v>
      </c>
      <c r="K40" s="47">
        <f t="shared" si="9"/>
        <v>79</v>
      </c>
      <c r="L40" s="47">
        <f t="shared" si="10"/>
        <v>69</v>
      </c>
      <c r="M40" s="46" t="s">
        <v>300</v>
      </c>
      <c r="N40" s="46" t="s">
        <v>301</v>
      </c>
      <c r="O40" s="46" t="s">
        <v>302</v>
      </c>
      <c r="P40" s="46" t="s">
        <v>303</v>
      </c>
      <c r="Q40" s="48">
        <v>518362605</v>
      </c>
      <c r="R40" s="46"/>
      <c r="S40" s="49" t="s">
        <v>304</v>
      </c>
      <c r="T40" s="46" t="s">
        <v>272</v>
      </c>
      <c r="U40" s="46" t="s">
        <v>180</v>
      </c>
      <c r="V40" s="47">
        <v>2007</v>
      </c>
      <c r="W40" s="46"/>
      <c r="X40" s="46" t="s">
        <v>54</v>
      </c>
      <c r="Y40" s="46" t="s">
        <v>205</v>
      </c>
      <c r="Z40" s="46" t="s">
        <v>307</v>
      </c>
      <c r="AA40" s="46">
        <v>2000</v>
      </c>
      <c r="AB40" s="46"/>
      <c r="AC40" s="46"/>
      <c r="AD40" s="46">
        <v>5</v>
      </c>
      <c r="AE40" s="46">
        <v>2.4</v>
      </c>
      <c r="AF40" s="46"/>
      <c r="AG40" s="46"/>
      <c r="AH40" s="46"/>
      <c r="AI40" s="50" t="s">
        <v>453</v>
      </c>
      <c r="AJ40" s="51" t="s">
        <v>309</v>
      </c>
    </row>
    <row r="41" spans="2:36" ht="15">
      <c r="B41" s="45">
        <v>39</v>
      </c>
      <c r="C41" s="46">
        <v>79</v>
      </c>
      <c r="D41" s="47">
        <v>4</v>
      </c>
      <c r="E41" s="46" t="s">
        <v>455</v>
      </c>
      <c r="F41" s="47">
        <v>67</v>
      </c>
      <c r="G41" s="47">
        <v>64</v>
      </c>
      <c r="H41" s="47">
        <v>76</v>
      </c>
      <c r="I41" s="47">
        <v>78</v>
      </c>
      <c r="J41" s="47">
        <v>80</v>
      </c>
      <c r="K41" s="47">
        <f t="shared" si="9"/>
        <v>80</v>
      </c>
      <c r="L41" s="47">
        <f t="shared" si="10"/>
        <v>64</v>
      </c>
      <c r="M41" s="46" t="s">
        <v>289</v>
      </c>
      <c r="N41" s="46" t="s">
        <v>290</v>
      </c>
      <c r="O41" s="46" t="s">
        <v>114</v>
      </c>
      <c r="P41" s="46" t="s">
        <v>291</v>
      </c>
      <c r="Q41" s="48">
        <v>777229929</v>
      </c>
      <c r="R41" s="46"/>
      <c r="S41" s="49" t="s">
        <v>292</v>
      </c>
      <c r="T41" s="46" t="s">
        <v>272</v>
      </c>
      <c r="U41" s="46" t="s">
        <v>36</v>
      </c>
      <c r="V41" s="47">
        <v>2007</v>
      </c>
      <c r="W41" s="46"/>
      <c r="X41" s="46" t="s">
        <v>54</v>
      </c>
      <c r="Y41" s="46" t="s">
        <v>120</v>
      </c>
      <c r="Z41" s="46"/>
      <c r="AA41" s="46">
        <v>800</v>
      </c>
      <c r="AB41" s="46"/>
      <c r="AC41" s="46"/>
      <c r="AD41" s="46"/>
      <c r="AE41" s="46"/>
      <c r="AF41" s="46"/>
      <c r="AG41" s="46"/>
      <c r="AH41" s="46"/>
      <c r="AI41" s="50">
        <f>(F41+G41+H41+I41+J41-K41-L41)/3</f>
        <v>73.66666666666667</v>
      </c>
      <c r="AJ41" s="51" t="s">
        <v>298</v>
      </c>
    </row>
    <row r="42" spans="2:36" ht="15">
      <c r="B42" s="45">
        <v>38</v>
      </c>
      <c r="C42" s="46">
        <v>71</v>
      </c>
      <c r="D42" s="47">
        <v>4</v>
      </c>
      <c r="E42" s="46" t="s">
        <v>455</v>
      </c>
      <c r="F42" s="47">
        <v>67</v>
      </c>
      <c r="G42" s="47">
        <v>67</v>
      </c>
      <c r="H42" s="47">
        <v>67</v>
      </c>
      <c r="I42" s="47">
        <v>73</v>
      </c>
      <c r="J42" s="47">
        <v>68</v>
      </c>
      <c r="K42" s="47">
        <f t="shared" si="9"/>
        <v>73</v>
      </c>
      <c r="L42" s="47">
        <f t="shared" si="10"/>
        <v>67</v>
      </c>
      <c r="M42" s="46" t="s">
        <v>269</v>
      </c>
      <c r="N42" s="46" t="s">
        <v>270</v>
      </c>
      <c r="O42" s="46" t="s">
        <v>114</v>
      </c>
      <c r="P42" s="46" t="s">
        <v>271</v>
      </c>
      <c r="Q42" s="48">
        <v>605242291</v>
      </c>
      <c r="R42" s="46"/>
      <c r="S42" s="49" t="s">
        <v>293</v>
      </c>
      <c r="T42" s="46" t="s">
        <v>272</v>
      </c>
      <c r="U42" s="46" t="s">
        <v>36</v>
      </c>
      <c r="V42" s="47">
        <v>2007</v>
      </c>
      <c r="W42" s="46"/>
      <c r="X42" s="46" t="s">
        <v>54</v>
      </c>
      <c r="Y42" s="46" t="s">
        <v>120</v>
      </c>
      <c r="Z42" s="46" t="s">
        <v>273</v>
      </c>
      <c r="AA42" s="46">
        <v>800</v>
      </c>
      <c r="AB42" s="46"/>
      <c r="AC42" s="46"/>
      <c r="AD42" s="46"/>
      <c r="AE42" s="46">
        <v>2.6</v>
      </c>
      <c r="AF42" s="46"/>
      <c r="AG42" s="46"/>
      <c r="AH42" s="46"/>
      <c r="AI42" s="50">
        <f>(F42+G42+H42+I42+J42-K42-L42)/3</f>
        <v>67.33333333333333</v>
      </c>
      <c r="AJ42" s="51" t="s">
        <v>274</v>
      </c>
    </row>
    <row r="43" spans="2:36" ht="15.75" thickBot="1">
      <c r="B43" s="61">
        <v>34</v>
      </c>
      <c r="C43" s="62">
        <v>113</v>
      </c>
      <c r="D43" s="63">
        <v>4</v>
      </c>
      <c r="E43" s="62" t="s">
        <v>455</v>
      </c>
      <c r="F43" s="63">
        <v>66</v>
      </c>
      <c r="G43" s="63">
        <v>65</v>
      </c>
      <c r="H43" s="63">
        <v>67</v>
      </c>
      <c r="I43" s="63">
        <v>76</v>
      </c>
      <c r="J43" s="63">
        <v>67</v>
      </c>
      <c r="K43" s="63">
        <f t="shared" si="9"/>
        <v>76</v>
      </c>
      <c r="L43" s="63">
        <f t="shared" si="10"/>
        <v>65</v>
      </c>
      <c r="M43" s="62" t="s">
        <v>372</v>
      </c>
      <c r="N43" s="62" t="s">
        <v>373</v>
      </c>
      <c r="O43" s="62" t="s">
        <v>374</v>
      </c>
      <c r="P43" s="62" t="s">
        <v>375</v>
      </c>
      <c r="Q43" s="68">
        <v>606428210</v>
      </c>
      <c r="R43" s="62"/>
      <c r="S43" s="65" t="s">
        <v>376</v>
      </c>
      <c r="T43" s="62" t="s">
        <v>272</v>
      </c>
      <c r="U43" s="62" t="s">
        <v>36</v>
      </c>
      <c r="V43" s="63">
        <v>2007</v>
      </c>
      <c r="W43" s="62"/>
      <c r="X43" s="62" t="s">
        <v>356</v>
      </c>
      <c r="Y43" s="62" t="s">
        <v>377</v>
      </c>
      <c r="Z43" s="62" t="s">
        <v>378</v>
      </c>
      <c r="AA43" s="62">
        <v>300</v>
      </c>
      <c r="AB43" s="62"/>
      <c r="AC43" s="62"/>
      <c r="AD43" s="62">
        <v>4.9</v>
      </c>
      <c r="AE43" s="62">
        <v>1.6</v>
      </c>
      <c r="AF43" s="62"/>
      <c r="AG43" s="62"/>
      <c r="AH43" s="62"/>
      <c r="AI43" s="66">
        <f>(F43+G43+H43+I43+J43-K43-L43)/3</f>
        <v>66.66666666666667</v>
      </c>
      <c r="AJ43" s="67" t="s">
        <v>156</v>
      </c>
    </row>
    <row r="44" spans="2:36" ht="16.5" thickBot="1">
      <c r="B44" s="77" t="s">
        <v>490</v>
      </c>
      <c r="C44" s="78"/>
      <c r="D44" s="79"/>
      <c r="E44" s="78"/>
      <c r="F44" s="79"/>
      <c r="G44" s="79"/>
      <c r="H44" s="79"/>
      <c r="I44" s="79"/>
      <c r="J44" s="79"/>
      <c r="K44" s="79"/>
      <c r="L44" s="79"/>
      <c r="M44" s="78"/>
      <c r="N44" s="78"/>
      <c r="O44" s="78"/>
      <c r="P44" s="78"/>
      <c r="Q44" s="84"/>
      <c r="R44" s="78"/>
      <c r="S44" s="81"/>
      <c r="T44" s="78"/>
      <c r="U44" s="78"/>
      <c r="V44" s="79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82"/>
      <c r="AJ44" s="83"/>
    </row>
    <row r="45" spans="2:36" ht="15">
      <c r="B45" s="69">
        <v>49</v>
      </c>
      <c r="C45" s="70">
        <v>36</v>
      </c>
      <c r="D45" s="71">
        <v>3</v>
      </c>
      <c r="E45" s="70" t="s">
        <v>456</v>
      </c>
      <c r="F45" s="71">
        <v>84</v>
      </c>
      <c r="G45" s="71">
        <v>87</v>
      </c>
      <c r="H45" s="71">
        <v>84</v>
      </c>
      <c r="I45" s="71">
        <v>79</v>
      </c>
      <c r="J45" s="71">
        <v>89</v>
      </c>
      <c r="K45" s="71">
        <f aca="true" t="shared" si="11" ref="K45:K58">MAX(F45:J45)</f>
        <v>89</v>
      </c>
      <c r="L45" s="71">
        <f aca="true" t="shared" si="12" ref="L45:L58">MIN(F45:J45)</f>
        <v>79</v>
      </c>
      <c r="M45" s="70" t="s">
        <v>149</v>
      </c>
      <c r="N45" s="70" t="s">
        <v>58</v>
      </c>
      <c r="O45" s="70" t="s">
        <v>59</v>
      </c>
      <c r="P45" s="70" t="s">
        <v>150</v>
      </c>
      <c r="Q45" s="76">
        <v>724068595</v>
      </c>
      <c r="R45" s="70"/>
      <c r="S45" s="73" t="s">
        <v>151</v>
      </c>
      <c r="T45" s="70" t="s">
        <v>153</v>
      </c>
      <c r="U45" s="70" t="s">
        <v>36</v>
      </c>
      <c r="V45" s="71">
        <v>2006</v>
      </c>
      <c r="W45" s="70"/>
      <c r="X45" s="70" t="s">
        <v>54</v>
      </c>
      <c r="Y45" s="70" t="s">
        <v>58</v>
      </c>
      <c r="Z45" s="70" t="s">
        <v>154</v>
      </c>
      <c r="AA45" s="70">
        <v>800</v>
      </c>
      <c r="AB45" s="70"/>
      <c r="AC45" s="70"/>
      <c r="AD45" s="70">
        <v>4.7</v>
      </c>
      <c r="AE45" s="70">
        <v>2</v>
      </c>
      <c r="AF45" s="70"/>
      <c r="AG45" s="70"/>
      <c r="AH45" s="70"/>
      <c r="AI45" s="74" t="s">
        <v>501</v>
      </c>
      <c r="AJ45" s="75" t="s">
        <v>158</v>
      </c>
    </row>
    <row r="46" spans="2:36" ht="15">
      <c r="B46" s="45">
        <v>51</v>
      </c>
      <c r="C46" s="46">
        <v>121</v>
      </c>
      <c r="D46" s="47">
        <v>3</v>
      </c>
      <c r="E46" s="46" t="s">
        <v>456</v>
      </c>
      <c r="F46" s="47">
        <v>84</v>
      </c>
      <c r="G46" s="47">
        <v>86</v>
      </c>
      <c r="H46" s="47">
        <v>82</v>
      </c>
      <c r="I46" s="47">
        <v>78</v>
      </c>
      <c r="J46" s="47">
        <v>85</v>
      </c>
      <c r="K46" s="47">
        <f t="shared" si="11"/>
        <v>86</v>
      </c>
      <c r="L46" s="47">
        <f t="shared" si="12"/>
        <v>78</v>
      </c>
      <c r="M46" s="46" t="s">
        <v>393</v>
      </c>
      <c r="N46" s="46" t="s">
        <v>394</v>
      </c>
      <c r="O46" s="46" t="s">
        <v>114</v>
      </c>
      <c r="P46" s="46" t="s">
        <v>395</v>
      </c>
      <c r="Q46" s="48">
        <v>602718173</v>
      </c>
      <c r="R46" s="46"/>
      <c r="S46" s="49" t="s">
        <v>396</v>
      </c>
      <c r="T46" s="46" t="s">
        <v>153</v>
      </c>
      <c r="U46" s="46" t="s">
        <v>35</v>
      </c>
      <c r="V46" s="47">
        <v>2006</v>
      </c>
      <c r="W46" s="46"/>
      <c r="X46" s="46" t="s">
        <v>87</v>
      </c>
      <c r="Y46" s="46" t="s">
        <v>120</v>
      </c>
      <c r="Z46" s="46" t="s">
        <v>333</v>
      </c>
      <c r="AA46" s="46">
        <v>5000</v>
      </c>
      <c r="AB46" s="46"/>
      <c r="AC46" s="46"/>
      <c r="AD46" s="46">
        <v>5.4</v>
      </c>
      <c r="AE46" s="46">
        <v>2.2</v>
      </c>
      <c r="AF46" s="46"/>
      <c r="AG46" s="46"/>
      <c r="AH46" s="46"/>
      <c r="AI46" s="50" t="s">
        <v>502</v>
      </c>
      <c r="AJ46" s="51" t="s">
        <v>400</v>
      </c>
    </row>
    <row r="47" spans="2:36" ht="15">
      <c r="B47" s="45">
        <v>45</v>
      </c>
      <c r="C47" s="46">
        <v>97</v>
      </c>
      <c r="D47" s="47">
        <v>3</v>
      </c>
      <c r="E47" s="46" t="s">
        <v>456</v>
      </c>
      <c r="F47" s="47">
        <v>81</v>
      </c>
      <c r="G47" s="47">
        <v>78</v>
      </c>
      <c r="H47" s="47">
        <v>88</v>
      </c>
      <c r="I47" s="47">
        <v>84</v>
      </c>
      <c r="J47" s="47">
        <v>85</v>
      </c>
      <c r="K47" s="47">
        <f t="shared" si="11"/>
        <v>88</v>
      </c>
      <c r="L47" s="47">
        <f t="shared" si="12"/>
        <v>78</v>
      </c>
      <c r="M47" s="46" t="s">
        <v>328</v>
      </c>
      <c r="N47" s="46" t="s">
        <v>329</v>
      </c>
      <c r="O47" s="46" t="s">
        <v>114</v>
      </c>
      <c r="P47" s="46" t="s">
        <v>330</v>
      </c>
      <c r="Q47" s="48">
        <v>519428236</v>
      </c>
      <c r="R47" s="46"/>
      <c r="S47" s="49" t="s">
        <v>331</v>
      </c>
      <c r="T47" s="46" t="s">
        <v>153</v>
      </c>
      <c r="U47" s="46" t="s">
        <v>36</v>
      </c>
      <c r="V47" s="47">
        <v>2007</v>
      </c>
      <c r="W47" s="46"/>
      <c r="X47" s="46" t="s">
        <v>87</v>
      </c>
      <c r="Y47" s="46" t="s">
        <v>120</v>
      </c>
      <c r="Z47" s="46" t="s">
        <v>333</v>
      </c>
      <c r="AA47" s="52" t="s">
        <v>338</v>
      </c>
      <c r="AB47" s="46"/>
      <c r="AC47" s="46"/>
      <c r="AD47" s="46">
        <v>4.5</v>
      </c>
      <c r="AE47" s="46">
        <v>2.6</v>
      </c>
      <c r="AF47" s="46"/>
      <c r="AG47" s="46"/>
      <c r="AH47" s="46"/>
      <c r="AI47" s="50" t="s">
        <v>453</v>
      </c>
      <c r="AJ47" s="51" t="s">
        <v>346</v>
      </c>
    </row>
    <row r="48" spans="2:36" ht="15">
      <c r="B48" s="45">
        <v>43</v>
      </c>
      <c r="C48" s="46">
        <v>1</v>
      </c>
      <c r="D48" s="47">
        <v>3</v>
      </c>
      <c r="E48" s="46" t="s">
        <v>456</v>
      </c>
      <c r="F48" s="47">
        <v>85</v>
      </c>
      <c r="G48" s="47">
        <v>83</v>
      </c>
      <c r="H48" s="47">
        <v>75</v>
      </c>
      <c r="I48" s="47">
        <v>82</v>
      </c>
      <c r="J48" s="47">
        <v>82</v>
      </c>
      <c r="K48" s="47">
        <f t="shared" si="11"/>
        <v>85</v>
      </c>
      <c r="L48" s="47">
        <f t="shared" si="12"/>
        <v>75</v>
      </c>
      <c r="M48" s="46" t="s">
        <v>25</v>
      </c>
      <c r="N48" s="46" t="s">
        <v>26</v>
      </c>
      <c r="O48" s="46" t="s">
        <v>28</v>
      </c>
      <c r="P48" s="46" t="s">
        <v>29</v>
      </c>
      <c r="Q48" s="46">
        <v>903729416</v>
      </c>
      <c r="R48" s="46"/>
      <c r="S48" s="49" t="s">
        <v>30</v>
      </c>
      <c r="T48" s="46" t="s">
        <v>31</v>
      </c>
      <c r="U48" s="46" t="s">
        <v>35</v>
      </c>
      <c r="V48" s="47">
        <v>2007</v>
      </c>
      <c r="W48" s="46"/>
      <c r="X48" s="46" t="s">
        <v>38</v>
      </c>
      <c r="Y48" s="46" t="s">
        <v>40</v>
      </c>
      <c r="Z48" s="46"/>
      <c r="AA48" s="46">
        <v>3000</v>
      </c>
      <c r="AB48" s="46"/>
      <c r="AC48" s="46"/>
      <c r="AD48" s="46">
        <v>5.3</v>
      </c>
      <c r="AE48" s="46">
        <v>2</v>
      </c>
      <c r="AF48" s="46"/>
      <c r="AG48" s="46"/>
      <c r="AH48" s="46"/>
      <c r="AI48" s="50">
        <f aca="true" t="shared" si="13" ref="AI48:AI58">(F48+G48+H48+I48+J48-K48-L48)/3</f>
        <v>82.33333333333333</v>
      </c>
      <c r="AJ48" s="51" t="s">
        <v>43</v>
      </c>
    </row>
    <row r="49" spans="2:36" ht="15">
      <c r="B49" s="45">
        <v>47</v>
      </c>
      <c r="C49" s="46">
        <v>87</v>
      </c>
      <c r="D49" s="47">
        <v>3</v>
      </c>
      <c r="E49" s="46" t="s">
        <v>456</v>
      </c>
      <c r="F49" s="47">
        <v>86</v>
      </c>
      <c r="G49" s="47">
        <v>87</v>
      </c>
      <c r="H49" s="47">
        <v>78</v>
      </c>
      <c r="I49" s="47">
        <v>78</v>
      </c>
      <c r="J49" s="47">
        <v>83</v>
      </c>
      <c r="K49" s="47">
        <f t="shared" si="11"/>
        <v>87</v>
      </c>
      <c r="L49" s="47">
        <f t="shared" si="12"/>
        <v>78</v>
      </c>
      <c r="M49" s="46" t="s">
        <v>312</v>
      </c>
      <c r="N49" s="46" t="s">
        <v>313</v>
      </c>
      <c r="O49" s="46" t="s">
        <v>314</v>
      </c>
      <c r="P49" s="46" t="s">
        <v>312</v>
      </c>
      <c r="Q49" s="48">
        <v>736487749</v>
      </c>
      <c r="R49" s="46"/>
      <c r="S49" s="49" t="s">
        <v>315</v>
      </c>
      <c r="T49" s="46" t="s">
        <v>153</v>
      </c>
      <c r="U49" s="46" t="s">
        <v>36</v>
      </c>
      <c r="V49" s="47">
        <v>2007</v>
      </c>
      <c r="W49" s="46"/>
      <c r="X49" s="46" t="s">
        <v>54</v>
      </c>
      <c r="Y49" s="46" t="s">
        <v>194</v>
      </c>
      <c r="Z49" s="46" t="s">
        <v>320</v>
      </c>
      <c r="AA49" s="46">
        <v>1000</v>
      </c>
      <c r="AB49" s="46"/>
      <c r="AC49" s="46"/>
      <c r="AD49" s="46">
        <v>5.8</v>
      </c>
      <c r="AE49" s="46">
        <v>25</v>
      </c>
      <c r="AF49" s="46"/>
      <c r="AG49" s="46"/>
      <c r="AH49" s="46"/>
      <c r="AI49" s="50">
        <f t="shared" si="13"/>
        <v>82.33333333333333</v>
      </c>
      <c r="AJ49" s="51" t="s">
        <v>323</v>
      </c>
    </row>
    <row r="50" spans="2:36" ht="15">
      <c r="B50" s="45">
        <v>52</v>
      </c>
      <c r="C50" s="46">
        <v>60</v>
      </c>
      <c r="D50" s="47">
        <v>3</v>
      </c>
      <c r="E50" s="46" t="s">
        <v>456</v>
      </c>
      <c r="F50" s="47">
        <v>82</v>
      </c>
      <c r="G50" s="47">
        <v>79</v>
      </c>
      <c r="H50" s="47">
        <v>89</v>
      </c>
      <c r="I50" s="47">
        <v>80</v>
      </c>
      <c r="J50" s="47">
        <v>84</v>
      </c>
      <c r="K50" s="47">
        <f t="shared" si="11"/>
        <v>89</v>
      </c>
      <c r="L50" s="47">
        <f t="shared" si="12"/>
        <v>79</v>
      </c>
      <c r="M50" s="46" t="s">
        <v>233</v>
      </c>
      <c r="N50" s="46" t="s">
        <v>234</v>
      </c>
      <c r="O50" s="46" t="s">
        <v>114</v>
      </c>
      <c r="P50" s="46" t="s">
        <v>235</v>
      </c>
      <c r="Q50" s="48">
        <v>519403199</v>
      </c>
      <c r="R50" s="46"/>
      <c r="S50" s="49" t="s">
        <v>236</v>
      </c>
      <c r="T50" s="46" t="s">
        <v>153</v>
      </c>
      <c r="U50" s="46" t="s">
        <v>36</v>
      </c>
      <c r="V50" s="47">
        <v>2006</v>
      </c>
      <c r="W50" s="46"/>
      <c r="X50" s="46" t="s">
        <v>54</v>
      </c>
      <c r="Y50" s="46"/>
      <c r="Z50" s="46"/>
      <c r="AA50" s="46">
        <v>10000</v>
      </c>
      <c r="AB50" s="46"/>
      <c r="AC50" s="46"/>
      <c r="AD50" s="46">
        <v>5.9</v>
      </c>
      <c r="AE50" s="46">
        <v>2.9</v>
      </c>
      <c r="AF50" s="46"/>
      <c r="AG50" s="46"/>
      <c r="AH50" s="46"/>
      <c r="AI50" s="50">
        <f t="shared" si="13"/>
        <v>82</v>
      </c>
      <c r="AJ50" s="51" t="s">
        <v>239</v>
      </c>
    </row>
    <row r="51" spans="2:36" ht="15">
      <c r="B51" s="45">
        <v>46</v>
      </c>
      <c r="C51" s="46">
        <v>50</v>
      </c>
      <c r="D51" s="47">
        <v>3</v>
      </c>
      <c r="E51" s="46" t="s">
        <v>456</v>
      </c>
      <c r="F51" s="47">
        <v>82</v>
      </c>
      <c r="G51" s="47">
        <v>80</v>
      </c>
      <c r="H51" s="47">
        <v>80</v>
      </c>
      <c r="I51" s="47">
        <v>80</v>
      </c>
      <c r="J51" s="47">
        <v>81</v>
      </c>
      <c r="K51" s="47">
        <f t="shared" si="11"/>
        <v>82</v>
      </c>
      <c r="L51" s="47">
        <f t="shared" si="12"/>
        <v>80</v>
      </c>
      <c r="M51" s="46" t="s">
        <v>199</v>
      </c>
      <c r="N51" s="46" t="s">
        <v>200</v>
      </c>
      <c r="O51" s="46" t="s">
        <v>201</v>
      </c>
      <c r="P51" s="46" t="s">
        <v>202</v>
      </c>
      <c r="Q51" s="48">
        <v>605414837</v>
      </c>
      <c r="R51" s="46"/>
      <c r="S51" s="49" t="s">
        <v>203</v>
      </c>
      <c r="T51" s="46" t="s">
        <v>153</v>
      </c>
      <c r="U51" s="46" t="s">
        <v>36</v>
      </c>
      <c r="V51" s="47">
        <v>2007</v>
      </c>
      <c r="W51" s="46"/>
      <c r="X51" s="46" t="s">
        <v>54</v>
      </c>
      <c r="Y51" s="46" t="s">
        <v>206</v>
      </c>
      <c r="Z51" s="46" t="s">
        <v>209</v>
      </c>
      <c r="AA51" s="46">
        <v>500</v>
      </c>
      <c r="AB51" s="46"/>
      <c r="AC51" s="46"/>
      <c r="AD51" s="46">
        <v>5</v>
      </c>
      <c r="AE51" s="46">
        <v>4</v>
      </c>
      <c r="AF51" s="46"/>
      <c r="AG51" s="46"/>
      <c r="AH51" s="46"/>
      <c r="AI51" s="50">
        <f t="shared" si="13"/>
        <v>80.33333333333333</v>
      </c>
      <c r="AJ51" s="51" t="s">
        <v>215</v>
      </c>
    </row>
    <row r="52" spans="2:36" ht="15">
      <c r="B52" s="45">
        <v>41</v>
      </c>
      <c r="C52" s="46">
        <v>77</v>
      </c>
      <c r="D52" s="47">
        <v>3</v>
      </c>
      <c r="E52" s="46" t="s">
        <v>456</v>
      </c>
      <c r="F52" s="47">
        <v>80</v>
      </c>
      <c r="G52" s="47">
        <v>81</v>
      </c>
      <c r="H52" s="47">
        <v>82</v>
      </c>
      <c r="I52" s="47">
        <v>77</v>
      </c>
      <c r="J52" s="47">
        <v>79</v>
      </c>
      <c r="K52" s="47">
        <f t="shared" si="11"/>
        <v>82</v>
      </c>
      <c r="L52" s="47">
        <f t="shared" si="12"/>
        <v>77</v>
      </c>
      <c r="M52" s="46" t="s">
        <v>289</v>
      </c>
      <c r="N52" s="46" t="s">
        <v>290</v>
      </c>
      <c r="O52" s="46" t="s">
        <v>114</v>
      </c>
      <c r="P52" s="46" t="s">
        <v>291</v>
      </c>
      <c r="Q52" s="48">
        <v>777229929</v>
      </c>
      <c r="R52" s="46"/>
      <c r="S52" s="49" t="s">
        <v>292</v>
      </c>
      <c r="T52" s="46" t="s">
        <v>153</v>
      </c>
      <c r="U52" s="46" t="s">
        <v>36</v>
      </c>
      <c r="V52" s="47">
        <v>2007</v>
      </c>
      <c r="W52" s="46"/>
      <c r="X52" s="46" t="s">
        <v>54</v>
      </c>
      <c r="Y52" s="46" t="s">
        <v>120</v>
      </c>
      <c r="Z52" s="46"/>
      <c r="AA52" s="46">
        <v>1500</v>
      </c>
      <c r="AB52" s="46"/>
      <c r="AC52" s="46"/>
      <c r="AD52" s="46">
        <v>5.3</v>
      </c>
      <c r="AE52" s="46">
        <v>1.6</v>
      </c>
      <c r="AF52" s="46"/>
      <c r="AG52" s="46"/>
      <c r="AH52" s="46"/>
      <c r="AI52" s="50">
        <f t="shared" si="13"/>
        <v>80</v>
      </c>
      <c r="AJ52" s="51" t="s">
        <v>296</v>
      </c>
    </row>
    <row r="53" spans="2:36" ht="15">
      <c r="B53" s="45">
        <v>44</v>
      </c>
      <c r="C53" s="46">
        <v>42</v>
      </c>
      <c r="D53" s="47">
        <v>3</v>
      </c>
      <c r="E53" s="46" t="s">
        <v>456</v>
      </c>
      <c r="F53" s="47">
        <v>81</v>
      </c>
      <c r="G53" s="47">
        <v>80</v>
      </c>
      <c r="H53" s="47">
        <v>79</v>
      </c>
      <c r="I53" s="47">
        <v>81</v>
      </c>
      <c r="J53" s="47">
        <v>77</v>
      </c>
      <c r="K53" s="47">
        <f t="shared" si="11"/>
        <v>81</v>
      </c>
      <c r="L53" s="47">
        <f t="shared" si="12"/>
        <v>77</v>
      </c>
      <c r="M53" s="46" t="s">
        <v>178</v>
      </c>
      <c r="N53" s="46" t="s">
        <v>177</v>
      </c>
      <c r="O53" s="46" t="s">
        <v>114</v>
      </c>
      <c r="P53" s="46" t="s">
        <v>176</v>
      </c>
      <c r="Q53" s="48">
        <v>607547109</v>
      </c>
      <c r="R53" s="46"/>
      <c r="S53" s="49" t="s">
        <v>179</v>
      </c>
      <c r="T53" s="46" t="s">
        <v>153</v>
      </c>
      <c r="U53" s="46" t="s">
        <v>36</v>
      </c>
      <c r="V53" s="47">
        <v>2007</v>
      </c>
      <c r="W53" s="46"/>
      <c r="X53" s="46" t="s">
        <v>87</v>
      </c>
      <c r="Y53" s="46" t="s">
        <v>120</v>
      </c>
      <c r="Z53" s="46"/>
      <c r="AA53" s="46"/>
      <c r="AB53" s="46"/>
      <c r="AC53" s="46"/>
      <c r="AD53" s="46"/>
      <c r="AE53" s="46">
        <v>2.2</v>
      </c>
      <c r="AF53" s="46"/>
      <c r="AG53" s="46"/>
      <c r="AH53" s="46"/>
      <c r="AI53" s="50">
        <f t="shared" si="13"/>
        <v>80</v>
      </c>
      <c r="AJ53" s="51" t="s">
        <v>182</v>
      </c>
    </row>
    <row r="54" spans="2:36" ht="15">
      <c r="B54" s="45">
        <v>50</v>
      </c>
      <c r="C54" s="46">
        <v>112</v>
      </c>
      <c r="D54" s="47">
        <v>3</v>
      </c>
      <c r="E54" s="46" t="s">
        <v>456</v>
      </c>
      <c r="F54" s="47">
        <v>74</v>
      </c>
      <c r="G54" s="47">
        <v>84</v>
      </c>
      <c r="H54" s="47">
        <v>80</v>
      </c>
      <c r="I54" s="47">
        <v>75</v>
      </c>
      <c r="J54" s="47">
        <v>84</v>
      </c>
      <c r="K54" s="47">
        <f t="shared" si="11"/>
        <v>84</v>
      </c>
      <c r="L54" s="47">
        <f t="shared" si="12"/>
        <v>74</v>
      </c>
      <c r="M54" s="46" t="s">
        <v>369</v>
      </c>
      <c r="N54" s="46" t="s">
        <v>370</v>
      </c>
      <c r="O54" s="46" t="s">
        <v>114</v>
      </c>
      <c r="P54" s="46" t="s">
        <v>404</v>
      </c>
      <c r="Q54" s="48">
        <v>777551840</v>
      </c>
      <c r="R54" s="46"/>
      <c r="S54" s="49" t="s">
        <v>371</v>
      </c>
      <c r="T54" s="46" t="s">
        <v>153</v>
      </c>
      <c r="U54" s="46" t="s">
        <v>98</v>
      </c>
      <c r="V54" s="47">
        <v>2006</v>
      </c>
      <c r="W54" s="46"/>
      <c r="X54" s="46" t="s">
        <v>87</v>
      </c>
      <c r="Y54" s="46" t="s">
        <v>120</v>
      </c>
      <c r="Z54" s="46" t="s">
        <v>196</v>
      </c>
      <c r="AA54" s="46">
        <v>675</v>
      </c>
      <c r="AB54" s="46"/>
      <c r="AC54" s="46"/>
      <c r="AD54" s="46">
        <v>5.1</v>
      </c>
      <c r="AE54" s="46">
        <v>2</v>
      </c>
      <c r="AF54" s="46"/>
      <c r="AG54" s="46"/>
      <c r="AH54" s="46"/>
      <c r="AI54" s="50">
        <f t="shared" si="13"/>
        <v>79.66666666666667</v>
      </c>
      <c r="AJ54" s="51" t="s">
        <v>413</v>
      </c>
    </row>
    <row r="55" spans="2:36" ht="15">
      <c r="B55" s="45">
        <v>53</v>
      </c>
      <c r="C55" s="46">
        <v>131</v>
      </c>
      <c r="D55" s="47">
        <v>3</v>
      </c>
      <c r="E55" s="46" t="s">
        <v>456</v>
      </c>
      <c r="F55" s="47">
        <v>83</v>
      </c>
      <c r="G55" s="47">
        <v>82</v>
      </c>
      <c r="H55" s="47">
        <v>69</v>
      </c>
      <c r="I55" s="47">
        <v>76</v>
      </c>
      <c r="J55" s="47">
        <v>79</v>
      </c>
      <c r="K55" s="47">
        <f t="shared" si="11"/>
        <v>83</v>
      </c>
      <c r="L55" s="47">
        <f t="shared" si="12"/>
        <v>69</v>
      </c>
      <c r="M55" s="46" t="s">
        <v>432</v>
      </c>
      <c r="N55" s="46" t="s">
        <v>433</v>
      </c>
      <c r="O55" s="46" t="s">
        <v>114</v>
      </c>
      <c r="P55" s="46" t="s">
        <v>434</v>
      </c>
      <c r="Q55" s="48">
        <v>777647419</v>
      </c>
      <c r="R55" s="46"/>
      <c r="S55" s="49" t="s">
        <v>435</v>
      </c>
      <c r="T55" s="46" t="s">
        <v>153</v>
      </c>
      <c r="U55" s="46" t="s">
        <v>237</v>
      </c>
      <c r="V55" s="47">
        <v>2005</v>
      </c>
      <c r="W55" s="46"/>
      <c r="X55" s="46" t="s">
        <v>54</v>
      </c>
      <c r="Y55" s="46" t="s">
        <v>120</v>
      </c>
      <c r="Z55" s="46" t="s">
        <v>437</v>
      </c>
      <c r="AA55" s="46">
        <v>200</v>
      </c>
      <c r="AB55" s="46"/>
      <c r="AC55" s="46"/>
      <c r="AD55" s="46"/>
      <c r="AE55" s="46"/>
      <c r="AF55" s="46"/>
      <c r="AG55" s="46"/>
      <c r="AH55" s="46"/>
      <c r="AI55" s="50">
        <f t="shared" si="13"/>
        <v>79</v>
      </c>
      <c r="AJ55" s="51" t="s">
        <v>438</v>
      </c>
    </row>
    <row r="56" spans="2:36" ht="15">
      <c r="B56" s="45">
        <v>48</v>
      </c>
      <c r="C56" s="46">
        <v>2</v>
      </c>
      <c r="D56" s="47">
        <v>3</v>
      </c>
      <c r="E56" s="46" t="s">
        <v>456</v>
      </c>
      <c r="F56" s="47">
        <v>71</v>
      </c>
      <c r="G56" s="47">
        <v>79</v>
      </c>
      <c r="H56" s="47">
        <v>78</v>
      </c>
      <c r="I56" s="47">
        <v>79</v>
      </c>
      <c r="J56" s="47">
        <v>86</v>
      </c>
      <c r="K56" s="47">
        <f t="shared" si="11"/>
        <v>86</v>
      </c>
      <c r="L56" s="47">
        <f t="shared" si="12"/>
        <v>71</v>
      </c>
      <c r="M56" s="46" t="s">
        <v>25</v>
      </c>
      <c r="N56" s="46" t="s">
        <v>26</v>
      </c>
      <c r="O56" s="46" t="s">
        <v>28</v>
      </c>
      <c r="P56" s="46" t="s">
        <v>29</v>
      </c>
      <c r="Q56" s="46">
        <v>903729416</v>
      </c>
      <c r="R56" s="46"/>
      <c r="S56" s="49" t="s">
        <v>30</v>
      </c>
      <c r="T56" s="46" t="s">
        <v>31</v>
      </c>
      <c r="U56" s="46" t="s">
        <v>35</v>
      </c>
      <c r="V56" s="47">
        <v>2006</v>
      </c>
      <c r="W56" s="46"/>
      <c r="X56" s="46" t="s">
        <v>38</v>
      </c>
      <c r="Y56" s="46" t="s">
        <v>40</v>
      </c>
      <c r="Z56" s="46"/>
      <c r="AA56" s="46">
        <v>1500</v>
      </c>
      <c r="AB56" s="46"/>
      <c r="AC56" s="46"/>
      <c r="AD56" s="46">
        <v>5.4</v>
      </c>
      <c r="AE56" s="46">
        <v>1.8</v>
      </c>
      <c r="AF56" s="46"/>
      <c r="AG56" s="46"/>
      <c r="AH56" s="46"/>
      <c r="AI56" s="50">
        <f t="shared" si="13"/>
        <v>78.66666666666667</v>
      </c>
      <c r="AJ56" s="51" t="s">
        <v>44</v>
      </c>
    </row>
    <row r="57" spans="2:36" ht="15">
      <c r="B57" s="45">
        <v>42</v>
      </c>
      <c r="C57" s="46">
        <v>69</v>
      </c>
      <c r="D57" s="47">
        <v>3</v>
      </c>
      <c r="E57" s="46" t="s">
        <v>456</v>
      </c>
      <c r="F57" s="47">
        <v>78</v>
      </c>
      <c r="G57" s="47">
        <v>85</v>
      </c>
      <c r="H57" s="47">
        <v>76</v>
      </c>
      <c r="I57" s="47">
        <v>76</v>
      </c>
      <c r="J57" s="47">
        <v>81</v>
      </c>
      <c r="K57" s="47">
        <f t="shared" si="11"/>
        <v>85</v>
      </c>
      <c r="L57" s="47">
        <f t="shared" si="12"/>
        <v>76</v>
      </c>
      <c r="M57" s="46" t="s">
        <v>254</v>
      </c>
      <c r="N57" s="46" t="s">
        <v>255</v>
      </c>
      <c r="O57" s="46" t="s">
        <v>256</v>
      </c>
      <c r="P57" s="46" t="s">
        <v>257</v>
      </c>
      <c r="Q57" s="48">
        <v>739013637</v>
      </c>
      <c r="R57" s="46"/>
      <c r="S57" s="49" t="s">
        <v>258</v>
      </c>
      <c r="T57" s="46" t="s">
        <v>153</v>
      </c>
      <c r="U57" s="46" t="s">
        <v>36</v>
      </c>
      <c r="V57" s="47">
        <v>2007</v>
      </c>
      <c r="W57" s="46"/>
      <c r="X57" s="46" t="s">
        <v>54</v>
      </c>
      <c r="Y57" s="46" t="s">
        <v>260</v>
      </c>
      <c r="Z57" s="46" t="s">
        <v>261</v>
      </c>
      <c r="AA57" s="46">
        <v>1823</v>
      </c>
      <c r="AB57" s="46"/>
      <c r="AC57" s="46"/>
      <c r="AD57" s="46">
        <v>5.5</v>
      </c>
      <c r="AE57" s="46">
        <v>1.7</v>
      </c>
      <c r="AF57" s="46"/>
      <c r="AG57" s="46"/>
      <c r="AH57" s="46"/>
      <c r="AI57" s="50">
        <f t="shared" si="13"/>
        <v>78.33333333333333</v>
      </c>
      <c r="AJ57" s="51" t="s">
        <v>264</v>
      </c>
    </row>
    <row r="58" spans="2:36" ht="15.75" thickBot="1">
      <c r="B58" s="61">
        <v>40</v>
      </c>
      <c r="C58" s="62">
        <v>23</v>
      </c>
      <c r="D58" s="63">
        <v>3</v>
      </c>
      <c r="E58" s="62" t="s">
        <v>456</v>
      </c>
      <c r="F58" s="63">
        <v>76</v>
      </c>
      <c r="G58" s="63">
        <v>69</v>
      </c>
      <c r="H58" s="63">
        <v>66</v>
      </c>
      <c r="I58" s="63">
        <v>77</v>
      </c>
      <c r="J58" s="63">
        <v>71</v>
      </c>
      <c r="K58" s="63">
        <f t="shared" si="11"/>
        <v>77</v>
      </c>
      <c r="L58" s="63">
        <f t="shared" si="12"/>
        <v>66</v>
      </c>
      <c r="M58" s="62" t="s">
        <v>115</v>
      </c>
      <c r="N58" s="62" t="s">
        <v>116</v>
      </c>
      <c r="O58" s="62" t="s">
        <v>114</v>
      </c>
      <c r="P58" s="62" t="s">
        <v>113</v>
      </c>
      <c r="Q58" s="62">
        <v>724137426</v>
      </c>
      <c r="R58" s="62"/>
      <c r="S58" s="65" t="s">
        <v>117</v>
      </c>
      <c r="T58" s="62" t="s">
        <v>31</v>
      </c>
      <c r="U58" s="62" t="s">
        <v>36</v>
      </c>
      <c r="V58" s="63">
        <v>2007</v>
      </c>
      <c r="W58" s="62"/>
      <c r="X58" s="62" t="s">
        <v>54</v>
      </c>
      <c r="Y58" s="62" t="s">
        <v>120</v>
      </c>
      <c r="Z58" s="62" t="s">
        <v>121</v>
      </c>
      <c r="AA58" s="62">
        <v>1000</v>
      </c>
      <c r="AB58" s="62"/>
      <c r="AC58" s="62"/>
      <c r="AD58" s="62">
        <v>4.6</v>
      </c>
      <c r="AE58" s="62">
        <v>1.5</v>
      </c>
      <c r="AF58" s="62"/>
      <c r="AG58" s="62"/>
      <c r="AH58" s="62"/>
      <c r="AI58" s="66">
        <f t="shared" si="13"/>
        <v>72</v>
      </c>
      <c r="AJ58" s="67" t="s">
        <v>123</v>
      </c>
    </row>
    <row r="59" spans="2:36" ht="16.5" thickBot="1">
      <c r="B59" s="77" t="s">
        <v>491</v>
      </c>
      <c r="C59" s="78"/>
      <c r="D59" s="79"/>
      <c r="E59" s="78"/>
      <c r="F59" s="79"/>
      <c r="G59" s="79"/>
      <c r="H59" s="79"/>
      <c r="I59" s="79"/>
      <c r="J59" s="79"/>
      <c r="K59" s="79"/>
      <c r="L59" s="79"/>
      <c r="M59" s="78"/>
      <c r="N59" s="78"/>
      <c r="O59" s="78"/>
      <c r="P59" s="78"/>
      <c r="Q59" s="78"/>
      <c r="R59" s="78"/>
      <c r="S59" s="81"/>
      <c r="T59" s="78"/>
      <c r="U59" s="78"/>
      <c r="V59" s="79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82"/>
      <c r="AJ59" s="83"/>
    </row>
    <row r="60" spans="2:36" ht="15">
      <c r="B60" s="69">
        <v>56</v>
      </c>
      <c r="C60" s="70">
        <v>139</v>
      </c>
      <c r="D60" s="71">
        <v>5</v>
      </c>
      <c r="E60" s="70" t="s">
        <v>457</v>
      </c>
      <c r="F60" s="71">
        <v>79</v>
      </c>
      <c r="G60" s="71">
        <v>77</v>
      </c>
      <c r="H60" s="71">
        <v>90</v>
      </c>
      <c r="I60" s="71">
        <v>78</v>
      </c>
      <c r="J60" s="71">
        <v>84</v>
      </c>
      <c r="K60" s="71">
        <f aca="true" t="shared" si="14" ref="K60:K65">MAX(F60:J60)</f>
        <v>90</v>
      </c>
      <c r="L60" s="71">
        <f aca="true" t="shared" si="15" ref="L60:L65">MIN(F60:J60)</f>
        <v>77</v>
      </c>
      <c r="M60" s="70" t="s">
        <v>369</v>
      </c>
      <c r="N60" s="70" t="s">
        <v>370</v>
      </c>
      <c r="O60" s="70" t="s">
        <v>114</v>
      </c>
      <c r="P60" s="70" t="s">
        <v>404</v>
      </c>
      <c r="Q60" s="72">
        <v>777551840</v>
      </c>
      <c r="R60" s="70"/>
      <c r="S60" s="73" t="s">
        <v>371</v>
      </c>
      <c r="T60" s="70" t="s">
        <v>451</v>
      </c>
      <c r="U60" s="70" t="s">
        <v>237</v>
      </c>
      <c r="V60" s="71">
        <v>2007</v>
      </c>
      <c r="W60" s="70"/>
      <c r="X60" s="70" t="s">
        <v>87</v>
      </c>
      <c r="Y60" s="70" t="s">
        <v>120</v>
      </c>
      <c r="Z60" s="70"/>
      <c r="AA60" s="70"/>
      <c r="AB60" s="70"/>
      <c r="AC60" s="70"/>
      <c r="AD60" s="70"/>
      <c r="AE60" s="70"/>
      <c r="AF60" s="70"/>
      <c r="AG60" s="70"/>
      <c r="AH60" s="70"/>
      <c r="AI60" s="74" t="s">
        <v>501</v>
      </c>
      <c r="AJ60" s="75" t="s">
        <v>509</v>
      </c>
    </row>
    <row r="61" spans="2:36" ht="15">
      <c r="B61" s="45">
        <v>54</v>
      </c>
      <c r="C61" s="46">
        <v>90</v>
      </c>
      <c r="D61" s="47">
        <v>5</v>
      </c>
      <c r="E61" s="46" t="s">
        <v>457</v>
      </c>
      <c r="F61" s="47">
        <v>84</v>
      </c>
      <c r="G61" s="47">
        <v>81</v>
      </c>
      <c r="H61" s="47">
        <v>80</v>
      </c>
      <c r="I61" s="47">
        <v>79</v>
      </c>
      <c r="J61" s="47">
        <v>78</v>
      </c>
      <c r="K61" s="47">
        <f t="shared" si="14"/>
        <v>84</v>
      </c>
      <c r="L61" s="47">
        <f t="shared" si="15"/>
        <v>78</v>
      </c>
      <c r="M61" s="46" t="s">
        <v>267</v>
      </c>
      <c r="N61" s="46" t="s">
        <v>266</v>
      </c>
      <c r="O61" s="46" t="s">
        <v>201</v>
      </c>
      <c r="P61" s="46" t="s">
        <v>267</v>
      </c>
      <c r="Q61" s="48">
        <v>776636401</v>
      </c>
      <c r="R61" s="46"/>
      <c r="S61" s="46"/>
      <c r="T61" s="46" t="s">
        <v>324</v>
      </c>
      <c r="U61" s="46" t="s">
        <v>180</v>
      </c>
      <c r="V61" s="47">
        <v>2007</v>
      </c>
      <c r="W61" s="46"/>
      <c r="X61" s="46" t="s">
        <v>87</v>
      </c>
      <c r="Y61" s="46" t="s">
        <v>206</v>
      </c>
      <c r="Z61" s="46"/>
      <c r="AA61" s="46">
        <v>1000</v>
      </c>
      <c r="AB61" s="46"/>
      <c r="AC61" s="46"/>
      <c r="AD61" s="46">
        <v>4.4</v>
      </c>
      <c r="AE61" s="46">
        <v>1.8</v>
      </c>
      <c r="AF61" s="46"/>
      <c r="AG61" s="46"/>
      <c r="AH61" s="46"/>
      <c r="AI61" s="50" t="s">
        <v>502</v>
      </c>
      <c r="AJ61" s="51" t="s">
        <v>327</v>
      </c>
    </row>
    <row r="62" spans="2:36" ht="15">
      <c r="B62" s="45">
        <v>59</v>
      </c>
      <c r="C62" s="46">
        <v>66</v>
      </c>
      <c r="D62" s="47">
        <v>5</v>
      </c>
      <c r="E62" s="46" t="s">
        <v>457</v>
      </c>
      <c r="F62" s="47">
        <v>81</v>
      </c>
      <c r="G62" s="47">
        <v>80</v>
      </c>
      <c r="H62" s="47">
        <v>86</v>
      </c>
      <c r="I62" s="47">
        <v>76</v>
      </c>
      <c r="J62" s="47">
        <v>78</v>
      </c>
      <c r="K62" s="47">
        <f t="shared" si="14"/>
        <v>86</v>
      </c>
      <c r="L62" s="47">
        <f t="shared" si="15"/>
        <v>76</v>
      </c>
      <c r="M62" s="46" t="s">
        <v>254</v>
      </c>
      <c r="N62" s="46" t="s">
        <v>255</v>
      </c>
      <c r="O62" s="46" t="s">
        <v>256</v>
      </c>
      <c r="P62" s="46" t="s">
        <v>257</v>
      </c>
      <c r="Q62" s="48">
        <v>739013637</v>
      </c>
      <c r="R62" s="46"/>
      <c r="S62" s="49" t="s">
        <v>258</v>
      </c>
      <c r="T62" s="46" t="s">
        <v>259</v>
      </c>
      <c r="U62" s="46" t="s">
        <v>180</v>
      </c>
      <c r="V62" s="47"/>
      <c r="W62" s="46"/>
      <c r="X62" s="46" t="s">
        <v>54</v>
      </c>
      <c r="Y62" s="46" t="s">
        <v>260</v>
      </c>
      <c r="Z62" s="46"/>
      <c r="AA62" s="46">
        <v>1000</v>
      </c>
      <c r="AB62" s="46"/>
      <c r="AC62" s="46"/>
      <c r="AD62" s="46">
        <v>5.4</v>
      </c>
      <c r="AE62" s="46">
        <v>1.8</v>
      </c>
      <c r="AF62" s="46"/>
      <c r="AG62" s="46"/>
      <c r="AH62" s="46"/>
      <c r="AI62" s="50" t="s">
        <v>453</v>
      </c>
      <c r="AJ62" s="51" t="s">
        <v>262</v>
      </c>
    </row>
    <row r="63" spans="2:36" ht="15">
      <c r="B63" s="45">
        <v>55</v>
      </c>
      <c r="C63" s="46">
        <v>137</v>
      </c>
      <c r="D63" s="47">
        <v>5</v>
      </c>
      <c r="E63" s="46" t="s">
        <v>457</v>
      </c>
      <c r="F63" s="47">
        <v>79</v>
      </c>
      <c r="G63" s="47">
        <v>73</v>
      </c>
      <c r="H63" s="47">
        <v>74</v>
      </c>
      <c r="I63" s="47">
        <v>70</v>
      </c>
      <c r="J63" s="47">
        <v>69</v>
      </c>
      <c r="K63" s="47">
        <f t="shared" si="14"/>
        <v>79</v>
      </c>
      <c r="L63" s="47">
        <f t="shared" si="15"/>
        <v>69</v>
      </c>
      <c r="M63" s="46" t="s">
        <v>440</v>
      </c>
      <c r="N63" s="46" t="s">
        <v>441</v>
      </c>
      <c r="O63" s="46" t="s">
        <v>114</v>
      </c>
      <c r="P63" s="46" t="s">
        <v>442</v>
      </c>
      <c r="Q63" s="48">
        <v>603514380</v>
      </c>
      <c r="R63" s="46"/>
      <c r="S63" s="49" t="s">
        <v>443</v>
      </c>
      <c r="T63" s="46" t="s">
        <v>451</v>
      </c>
      <c r="U63" s="46" t="s">
        <v>237</v>
      </c>
      <c r="V63" s="47">
        <v>2007</v>
      </c>
      <c r="W63" s="46"/>
      <c r="X63" s="46" t="s">
        <v>87</v>
      </c>
      <c r="Y63" s="46" t="s">
        <v>120</v>
      </c>
      <c r="Z63" s="46"/>
      <c r="AA63" s="46">
        <v>1000</v>
      </c>
      <c r="AB63" s="46"/>
      <c r="AC63" s="46"/>
      <c r="AD63" s="46">
        <v>5.2</v>
      </c>
      <c r="AE63" s="46">
        <v>2.4</v>
      </c>
      <c r="AF63" s="46"/>
      <c r="AG63" s="46"/>
      <c r="AH63" s="46"/>
      <c r="AI63" s="50">
        <f>(F63+G63+H63+I63+J63-K63-L63)/3</f>
        <v>72.33333333333333</v>
      </c>
      <c r="AJ63" s="51" t="s">
        <v>449</v>
      </c>
    </row>
    <row r="64" spans="2:36" ht="15">
      <c r="B64" s="45">
        <v>58</v>
      </c>
      <c r="C64" s="46">
        <v>118</v>
      </c>
      <c r="D64" s="47">
        <v>5</v>
      </c>
      <c r="E64" s="46" t="s">
        <v>457</v>
      </c>
      <c r="F64" s="47">
        <v>65</v>
      </c>
      <c r="G64" s="47">
        <v>62</v>
      </c>
      <c r="H64" s="47">
        <v>74</v>
      </c>
      <c r="I64" s="47">
        <v>63</v>
      </c>
      <c r="J64" s="47">
        <v>62</v>
      </c>
      <c r="K64" s="47">
        <f t="shared" si="14"/>
        <v>74</v>
      </c>
      <c r="L64" s="47">
        <f t="shared" si="15"/>
        <v>62</v>
      </c>
      <c r="M64" s="46" t="s">
        <v>383</v>
      </c>
      <c r="N64" s="46" t="s">
        <v>384</v>
      </c>
      <c r="O64" s="46" t="s">
        <v>114</v>
      </c>
      <c r="P64" s="46" t="s">
        <v>385</v>
      </c>
      <c r="Q64" s="48">
        <v>602504991</v>
      </c>
      <c r="R64" s="46"/>
      <c r="S64" s="49" t="s">
        <v>386</v>
      </c>
      <c r="T64" s="46" t="s">
        <v>388</v>
      </c>
      <c r="U64" s="46" t="s">
        <v>237</v>
      </c>
      <c r="V64" s="47">
        <v>2007</v>
      </c>
      <c r="W64" s="46"/>
      <c r="X64" s="46" t="s">
        <v>87</v>
      </c>
      <c r="Y64" s="46" t="s">
        <v>120</v>
      </c>
      <c r="Z64" s="46" t="s">
        <v>390</v>
      </c>
      <c r="AA64" s="46">
        <v>1000</v>
      </c>
      <c r="AB64" s="46"/>
      <c r="AC64" s="46"/>
      <c r="AD64" s="46"/>
      <c r="AE64" s="46"/>
      <c r="AF64" s="46"/>
      <c r="AG64" s="46"/>
      <c r="AH64" s="46"/>
      <c r="AI64" s="50">
        <f>(F64+G64+H64+I64+J64-K64-L64)/3</f>
        <v>63.333333333333336</v>
      </c>
      <c r="AJ64" s="51" t="s">
        <v>392</v>
      </c>
    </row>
    <row r="65" spans="2:36" ht="15.75" thickBot="1">
      <c r="B65" s="61">
        <v>57</v>
      </c>
      <c r="C65" s="62">
        <v>117</v>
      </c>
      <c r="D65" s="63">
        <v>5</v>
      </c>
      <c r="E65" s="62" t="s">
        <v>457</v>
      </c>
      <c r="F65" s="63">
        <v>68</v>
      </c>
      <c r="G65" s="63">
        <v>59</v>
      </c>
      <c r="H65" s="63">
        <v>65</v>
      </c>
      <c r="I65" s="63">
        <v>65</v>
      </c>
      <c r="J65" s="63">
        <v>54</v>
      </c>
      <c r="K65" s="63">
        <f t="shared" si="14"/>
        <v>68</v>
      </c>
      <c r="L65" s="63">
        <f t="shared" si="15"/>
        <v>54</v>
      </c>
      <c r="M65" s="62" t="s">
        <v>383</v>
      </c>
      <c r="N65" s="62" t="s">
        <v>384</v>
      </c>
      <c r="O65" s="62" t="s">
        <v>114</v>
      </c>
      <c r="P65" s="62" t="s">
        <v>385</v>
      </c>
      <c r="Q65" s="68">
        <v>602504991</v>
      </c>
      <c r="R65" s="62"/>
      <c r="S65" s="65" t="s">
        <v>386</v>
      </c>
      <c r="T65" s="62" t="s">
        <v>387</v>
      </c>
      <c r="U65" s="62" t="s">
        <v>237</v>
      </c>
      <c r="V65" s="63">
        <v>2007</v>
      </c>
      <c r="W65" s="62"/>
      <c r="X65" s="62" t="s">
        <v>87</v>
      </c>
      <c r="Y65" s="62" t="s">
        <v>120</v>
      </c>
      <c r="Z65" s="62" t="s">
        <v>389</v>
      </c>
      <c r="AA65" s="62">
        <v>800</v>
      </c>
      <c r="AB65" s="62"/>
      <c r="AC65" s="62"/>
      <c r="AD65" s="62"/>
      <c r="AE65" s="62"/>
      <c r="AF65" s="62"/>
      <c r="AG65" s="62"/>
      <c r="AH65" s="62"/>
      <c r="AI65" s="66">
        <f>(F65+G65+H65+I65+J65-K65-L65)/3</f>
        <v>63</v>
      </c>
      <c r="AJ65" s="67" t="s">
        <v>391</v>
      </c>
    </row>
    <row r="66" spans="2:36" ht="16.5" thickBot="1">
      <c r="B66" s="77" t="s">
        <v>492</v>
      </c>
      <c r="C66" s="78"/>
      <c r="D66" s="79"/>
      <c r="E66" s="78"/>
      <c r="F66" s="79"/>
      <c r="G66" s="79"/>
      <c r="H66" s="79"/>
      <c r="I66" s="79"/>
      <c r="J66" s="79"/>
      <c r="K66" s="79"/>
      <c r="L66" s="79"/>
      <c r="M66" s="78"/>
      <c r="N66" s="78"/>
      <c r="O66" s="78"/>
      <c r="P66" s="78"/>
      <c r="Q66" s="84"/>
      <c r="R66" s="78"/>
      <c r="S66" s="81"/>
      <c r="T66" s="78"/>
      <c r="U66" s="78"/>
      <c r="V66" s="79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82"/>
      <c r="AJ66" s="83"/>
    </row>
    <row r="67" spans="2:36" ht="15">
      <c r="B67" s="69">
        <v>64</v>
      </c>
      <c r="C67" s="70">
        <v>48</v>
      </c>
      <c r="D67" s="71">
        <v>1</v>
      </c>
      <c r="E67" s="70" t="s">
        <v>458</v>
      </c>
      <c r="F67" s="71">
        <v>85</v>
      </c>
      <c r="G67" s="71">
        <v>79</v>
      </c>
      <c r="H67" s="71">
        <v>80</v>
      </c>
      <c r="I67" s="71">
        <v>73</v>
      </c>
      <c r="J67" s="71">
        <v>82</v>
      </c>
      <c r="K67" s="71">
        <f aca="true" t="shared" si="16" ref="K67:K74">MAX(F67:J67)</f>
        <v>85</v>
      </c>
      <c r="L67" s="71">
        <f aca="true" t="shared" si="17" ref="L67:L74">MIN(F67:J67)</f>
        <v>73</v>
      </c>
      <c r="M67" s="70" t="s">
        <v>199</v>
      </c>
      <c r="N67" s="70" t="s">
        <v>200</v>
      </c>
      <c r="O67" s="70" t="s">
        <v>201</v>
      </c>
      <c r="P67" s="70" t="s">
        <v>202</v>
      </c>
      <c r="Q67" s="72">
        <v>605414837</v>
      </c>
      <c r="R67" s="70"/>
      <c r="S67" s="73" t="s">
        <v>203</v>
      </c>
      <c r="T67" s="70" t="s">
        <v>62</v>
      </c>
      <c r="U67" s="70" t="s">
        <v>36</v>
      </c>
      <c r="V67" s="71">
        <v>2007</v>
      </c>
      <c r="W67" s="70"/>
      <c r="X67" s="70" t="s">
        <v>54</v>
      </c>
      <c r="Y67" s="70" t="s">
        <v>206</v>
      </c>
      <c r="Z67" s="70" t="s">
        <v>209</v>
      </c>
      <c r="AA67" s="70">
        <v>500</v>
      </c>
      <c r="AB67" s="70"/>
      <c r="AC67" s="70"/>
      <c r="AD67" s="70">
        <v>4.7</v>
      </c>
      <c r="AE67" s="70">
        <v>3.3</v>
      </c>
      <c r="AF67" s="70"/>
      <c r="AG67" s="70"/>
      <c r="AH67" s="70"/>
      <c r="AI67" s="74" t="s">
        <v>501</v>
      </c>
      <c r="AJ67" s="75" t="s">
        <v>213</v>
      </c>
    </row>
    <row r="68" spans="2:36" ht="15">
      <c r="B68" s="45">
        <v>60</v>
      </c>
      <c r="C68" s="46">
        <v>105</v>
      </c>
      <c r="D68" s="47">
        <v>1</v>
      </c>
      <c r="E68" s="46" t="s">
        <v>458</v>
      </c>
      <c r="F68" s="47">
        <v>84</v>
      </c>
      <c r="G68" s="47">
        <v>81</v>
      </c>
      <c r="H68" s="47">
        <v>74</v>
      </c>
      <c r="I68" s="47">
        <v>78</v>
      </c>
      <c r="J68" s="47">
        <v>77</v>
      </c>
      <c r="K68" s="47">
        <f t="shared" si="16"/>
        <v>84</v>
      </c>
      <c r="L68" s="47">
        <f t="shared" si="17"/>
        <v>74</v>
      </c>
      <c r="M68" s="46" t="s">
        <v>362</v>
      </c>
      <c r="N68" s="46" t="s">
        <v>363</v>
      </c>
      <c r="O68" s="46" t="s">
        <v>128</v>
      </c>
      <c r="P68" s="46" t="s">
        <v>364</v>
      </c>
      <c r="Q68" s="48">
        <v>606715417</v>
      </c>
      <c r="R68" s="46"/>
      <c r="S68" s="49" t="s">
        <v>365</v>
      </c>
      <c r="T68" s="46" t="s">
        <v>62</v>
      </c>
      <c r="U68" s="46" t="s">
        <v>237</v>
      </c>
      <c r="V68" s="47">
        <v>2008</v>
      </c>
      <c r="W68" s="46"/>
      <c r="X68" s="46" t="s">
        <v>54</v>
      </c>
      <c r="Y68" s="46" t="s">
        <v>131</v>
      </c>
      <c r="Z68" s="46" t="s">
        <v>366</v>
      </c>
      <c r="AA68" s="46">
        <v>2000</v>
      </c>
      <c r="AB68" s="46"/>
      <c r="AC68" s="46"/>
      <c r="AD68" s="46">
        <v>4.7</v>
      </c>
      <c r="AE68" s="46">
        <v>3.7</v>
      </c>
      <c r="AF68" s="46"/>
      <c r="AG68" s="46"/>
      <c r="AH68" s="46"/>
      <c r="AI68" s="50" t="s">
        <v>502</v>
      </c>
      <c r="AJ68" s="51" t="s">
        <v>368</v>
      </c>
    </row>
    <row r="69" spans="2:36" ht="15">
      <c r="B69" s="45">
        <v>62</v>
      </c>
      <c r="C69" s="46">
        <v>80</v>
      </c>
      <c r="D69" s="47">
        <v>1</v>
      </c>
      <c r="E69" s="46" t="s">
        <v>458</v>
      </c>
      <c r="F69" s="47">
        <v>73</v>
      </c>
      <c r="G69" s="47">
        <v>79</v>
      </c>
      <c r="H69" s="47">
        <v>82</v>
      </c>
      <c r="I69" s="47">
        <v>68</v>
      </c>
      <c r="J69" s="47">
        <v>84</v>
      </c>
      <c r="K69" s="47">
        <f t="shared" si="16"/>
        <v>84</v>
      </c>
      <c r="L69" s="47">
        <f t="shared" si="17"/>
        <v>68</v>
      </c>
      <c r="M69" s="46" t="s">
        <v>289</v>
      </c>
      <c r="N69" s="46" t="s">
        <v>290</v>
      </c>
      <c r="O69" s="46" t="s">
        <v>114</v>
      </c>
      <c r="P69" s="46" t="s">
        <v>291</v>
      </c>
      <c r="Q69" s="48">
        <v>777229929</v>
      </c>
      <c r="R69" s="46"/>
      <c r="S69" s="49" t="s">
        <v>292</v>
      </c>
      <c r="T69" s="46" t="s">
        <v>62</v>
      </c>
      <c r="U69" s="46" t="s">
        <v>180</v>
      </c>
      <c r="V69" s="47">
        <v>2007</v>
      </c>
      <c r="W69" s="46"/>
      <c r="X69" s="46" t="s">
        <v>54</v>
      </c>
      <c r="Y69" s="46" t="s">
        <v>120</v>
      </c>
      <c r="Z69" s="46" t="s">
        <v>295</v>
      </c>
      <c r="AA69" s="46">
        <v>500</v>
      </c>
      <c r="AB69" s="46"/>
      <c r="AC69" s="46"/>
      <c r="AD69" s="46">
        <v>5.8</v>
      </c>
      <c r="AE69" s="46">
        <v>2.3</v>
      </c>
      <c r="AF69" s="46"/>
      <c r="AG69" s="46"/>
      <c r="AH69" s="46"/>
      <c r="AI69" s="50" t="s">
        <v>453</v>
      </c>
      <c r="AJ69" s="51" t="s">
        <v>299</v>
      </c>
    </row>
    <row r="70" spans="2:36" ht="15">
      <c r="B70" s="45">
        <v>61</v>
      </c>
      <c r="C70" s="46">
        <v>41</v>
      </c>
      <c r="D70" s="47">
        <v>1</v>
      </c>
      <c r="E70" s="46" t="s">
        <v>458</v>
      </c>
      <c r="F70" s="47">
        <v>78</v>
      </c>
      <c r="G70" s="47">
        <v>81</v>
      </c>
      <c r="H70" s="47">
        <v>67</v>
      </c>
      <c r="I70" s="47">
        <v>76</v>
      </c>
      <c r="J70" s="47">
        <v>76</v>
      </c>
      <c r="K70" s="47">
        <f t="shared" si="16"/>
        <v>81</v>
      </c>
      <c r="L70" s="47">
        <f t="shared" si="17"/>
        <v>67</v>
      </c>
      <c r="M70" s="46" t="s">
        <v>178</v>
      </c>
      <c r="N70" s="46" t="s">
        <v>177</v>
      </c>
      <c r="O70" s="46" t="s">
        <v>114</v>
      </c>
      <c r="P70" s="46" t="s">
        <v>176</v>
      </c>
      <c r="Q70" s="54">
        <v>607547109</v>
      </c>
      <c r="R70" s="46"/>
      <c r="S70" s="49" t="s">
        <v>179</v>
      </c>
      <c r="T70" s="46" t="s">
        <v>62</v>
      </c>
      <c r="U70" s="46" t="s">
        <v>180</v>
      </c>
      <c r="V70" s="47">
        <v>2007</v>
      </c>
      <c r="W70" s="46"/>
      <c r="X70" s="46" t="s">
        <v>87</v>
      </c>
      <c r="Y70" s="46" t="s">
        <v>120</v>
      </c>
      <c r="Z70" s="46"/>
      <c r="AA70" s="46"/>
      <c r="AB70" s="46"/>
      <c r="AC70" s="46"/>
      <c r="AD70" s="46"/>
      <c r="AE70" s="46">
        <v>1.7</v>
      </c>
      <c r="AF70" s="46"/>
      <c r="AG70" s="46"/>
      <c r="AH70" s="46"/>
      <c r="AI70" s="50">
        <f>(F70+G70+H70+I70+J70-K70-L70)/3</f>
        <v>76.66666666666667</v>
      </c>
      <c r="AJ70" s="51" t="s">
        <v>181</v>
      </c>
    </row>
    <row r="71" spans="2:36" ht="15">
      <c r="B71" s="45">
        <v>63</v>
      </c>
      <c r="C71" s="46">
        <v>125</v>
      </c>
      <c r="D71" s="47">
        <v>1</v>
      </c>
      <c r="E71" s="46" t="s">
        <v>458</v>
      </c>
      <c r="F71" s="47">
        <v>76</v>
      </c>
      <c r="G71" s="47">
        <v>78</v>
      </c>
      <c r="H71" s="47">
        <v>87</v>
      </c>
      <c r="I71" s="47">
        <v>73</v>
      </c>
      <c r="J71" s="47">
        <v>72</v>
      </c>
      <c r="K71" s="47">
        <f t="shared" si="16"/>
        <v>87</v>
      </c>
      <c r="L71" s="47">
        <f t="shared" si="17"/>
        <v>72</v>
      </c>
      <c r="M71" s="46" t="s">
        <v>415</v>
      </c>
      <c r="N71" s="46" t="s">
        <v>416</v>
      </c>
      <c r="O71" s="46" t="s">
        <v>417</v>
      </c>
      <c r="P71" s="46" t="s">
        <v>418</v>
      </c>
      <c r="Q71" s="48">
        <v>606765035</v>
      </c>
      <c r="R71" s="46"/>
      <c r="S71" s="49" t="s">
        <v>419</v>
      </c>
      <c r="T71" s="46" t="s">
        <v>62</v>
      </c>
      <c r="U71" s="46" t="s">
        <v>36</v>
      </c>
      <c r="V71" s="47">
        <v>2007</v>
      </c>
      <c r="W71" s="46"/>
      <c r="X71" s="46" t="s">
        <v>54</v>
      </c>
      <c r="Y71" s="46" t="s">
        <v>205</v>
      </c>
      <c r="Z71" s="46" t="s">
        <v>423</v>
      </c>
      <c r="AA71" s="46">
        <v>500</v>
      </c>
      <c r="AB71" s="46"/>
      <c r="AC71" s="46"/>
      <c r="AD71" s="46">
        <v>5.9</v>
      </c>
      <c r="AE71" s="46">
        <v>3</v>
      </c>
      <c r="AF71" s="46"/>
      <c r="AG71" s="46"/>
      <c r="AH71" s="46"/>
      <c r="AI71" s="50">
        <f>(F71+G71+H71+I71+J71-K71-L71)/3</f>
        <v>75.66666666666667</v>
      </c>
      <c r="AJ71" s="51" t="s">
        <v>428</v>
      </c>
    </row>
    <row r="72" spans="2:36" ht="15">
      <c r="B72" s="45">
        <v>65</v>
      </c>
      <c r="C72" s="46">
        <v>28</v>
      </c>
      <c r="D72" s="47">
        <v>1</v>
      </c>
      <c r="E72" s="46" t="s">
        <v>458</v>
      </c>
      <c r="F72" s="47">
        <v>76</v>
      </c>
      <c r="G72" s="47">
        <v>76</v>
      </c>
      <c r="H72" s="47">
        <v>73</v>
      </c>
      <c r="I72" s="47">
        <v>69</v>
      </c>
      <c r="J72" s="47">
        <v>75</v>
      </c>
      <c r="K72" s="47">
        <f t="shared" si="16"/>
        <v>76</v>
      </c>
      <c r="L72" s="47">
        <f t="shared" si="17"/>
        <v>69</v>
      </c>
      <c r="M72" s="46" t="s">
        <v>126</v>
      </c>
      <c r="N72" s="46" t="s">
        <v>127</v>
      </c>
      <c r="O72" s="46" t="s">
        <v>128</v>
      </c>
      <c r="P72" s="46" t="s">
        <v>126</v>
      </c>
      <c r="Q72" s="46">
        <v>603253529</v>
      </c>
      <c r="R72" s="46"/>
      <c r="S72" s="49" t="s">
        <v>129</v>
      </c>
      <c r="T72" s="46" t="s">
        <v>62</v>
      </c>
      <c r="U72" s="46" t="s">
        <v>180</v>
      </c>
      <c r="V72" s="47">
        <v>2007</v>
      </c>
      <c r="W72" s="46"/>
      <c r="X72" s="46" t="s">
        <v>54</v>
      </c>
      <c r="Y72" s="46" t="s">
        <v>131</v>
      </c>
      <c r="Z72" s="46"/>
      <c r="AA72" s="46">
        <v>14000</v>
      </c>
      <c r="AB72" s="46"/>
      <c r="AC72" s="46"/>
      <c r="AD72" s="46">
        <v>4.4</v>
      </c>
      <c r="AE72" s="46">
        <v>6.7</v>
      </c>
      <c r="AF72" s="46"/>
      <c r="AG72" s="46"/>
      <c r="AH72" s="46"/>
      <c r="AI72" s="50">
        <f>(F72+G72+H72+I72+J72-K72-L72)/3</f>
        <v>74.66666666666667</v>
      </c>
      <c r="AJ72" s="51" t="s">
        <v>134</v>
      </c>
    </row>
    <row r="73" spans="2:36" ht="15">
      <c r="B73" s="45">
        <v>67</v>
      </c>
      <c r="C73" s="46">
        <v>83</v>
      </c>
      <c r="D73" s="47">
        <v>1</v>
      </c>
      <c r="E73" s="46" t="s">
        <v>458</v>
      </c>
      <c r="F73" s="47">
        <v>78</v>
      </c>
      <c r="G73" s="47">
        <v>73</v>
      </c>
      <c r="H73" s="47">
        <v>65</v>
      </c>
      <c r="I73" s="47">
        <v>65</v>
      </c>
      <c r="J73" s="47">
        <v>77</v>
      </c>
      <c r="K73" s="47">
        <f t="shared" si="16"/>
        <v>78</v>
      </c>
      <c r="L73" s="47">
        <f t="shared" si="17"/>
        <v>65</v>
      </c>
      <c r="M73" s="46" t="s">
        <v>300</v>
      </c>
      <c r="N73" s="46" t="s">
        <v>301</v>
      </c>
      <c r="O73" s="46" t="s">
        <v>302</v>
      </c>
      <c r="P73" s="46" t="s">
        <v>303</v>
      </c>
      <c r="Q73" s="48">
        <v>518362605</v>
      </c>
      <c r="R73" s="46"/>
      <c r="S73" s="49" t="s">
        <v>304</v>
      </c>
      <c r="T73" s="46" t="s">
        <v>306</v>
      </c>
      <c r="U73" s="46" t="s">
        <v>180</v>
      </c>
      <c r="V73" s="47">
        <v>2006</v>
      </c>
      <c r="W73" s="46"/>
      <c r="X73" s="46" t="s">
        <v>54</v>
      </c>
      <c r="Y73" s="46" t="s">
        <v>205</v>
      </c>
      <c r="Z73" s="46" t="s">
        <v>208</v>
      </c>
      <c r="AA73" s="46">
        <v>10000</v>
      </c>
      <c r="AB73" s="46"/>
      <c r="AC73" s="46"/>
      <c r="AD73" s="46">
        <v>4.5</v>
      </c>
      <c r="AE73" s="46">
        <v>2.2</v>
      </c>
      <c r="AF73" s="46"/>
      <c r="AG73" s="46"/>
      <c r="AH73" s="46"/>
      <c r="AI73" s="50">
        <f>(F73+G73+H73+I73+J73-K73-L73)/3</f>
        <v>71.66666666666667</v>
      </c>
      <c r="AJ73" s="51" t="s">
        <v>311</v>
      </c>
    </row>
    <row r="74" spans="2:36" ht="15.75" thickBot="1">
      <c r="B74" s="61">
        <v>66</v>
      </c>
      <c r="C74" s="62">
        <v>7</v>
      </c>
      <c r="D74" s="63">
        <v>1</v>
      </c>
      <c r="E74" s="62" t="s">
        <v>458</v>
      </c>
      <c r="F74" s="63">
        <v>73</v>
      </c>
      <c r="G74" s="63">
        <v>75</v>
      </c>
      <c r="H74" s="63">
        <v>69</v>
      </c>
      <c r="I74" s="63">
        <v>67</v>
      </c>
      <c r="J74" s="63">
        <v>69</v>
      </c>
      <c r="K74" s="63">
        <f t="shared" si="16"/>
        <v>75</v>
      </c>
      <c r="L74" s="63">
        <f t="shared" si="17"/>
        <v>67</v>
      </c>
      <c r="M74" s="62" t="s">
        <v>57</v>
      </c>
      <c r="N74" s="62" t="s">
        <v>58</v>
      </c>
      <c r="O74" s="62" t="s">
        <v>59</v>
      </c>
      <c r="P74" s="62" t="s">
        <v>60</v>
      </c>
      <c r="Q74" s="68">
        <v>606710485</v>
      </c>
      <c r="R74" s="62"/>
      <c r="S74" s="65" t="s">
        <v>61</v>
      </c>
      <c r="T74" s="62" t="s">
        <v>62</v>
      </c>
      <c r="U74" s="62" t="s">
        <v>36</v>
      </c>
      <c r="V74" s="63">
        <v>2006</v>
      </c>
      <c r="W74" s="62"/>
      <c r="X74" s="62" t="s">
        <v>54</v>
      </c>
      <c r="Y74" s="62" t="s">
        <v>58</v>
      </c>
      <c r="Z74" s="62" t="s">
        <v>63</v>
      </c>
      <c r="AA74" s="62">
        <v>2000</v>
      </c>
      <c r="AB74" s="62"/>
      <c r="AC74" s="62"/>
      <c r="AD74" s="62">
        <v>5.7</v>
      </c>
      <c r="AE74" s="62">
        <v>1.8</v>
      </c>
      <c r="AF74" s="62"/>
      <c r="AG74" s="62"/>
      <c r="AH74" s="62"/>
      <c r="AI74" s="66">
        <f>(F74+G74+H74+I74+J74-K74-L74)/3</f>
        <v>70.33333333333333</v>
      </c>
      <c r="AJ74" s="67" t="s">
        <v>106</v>
      </c>
    </row>
    <row r="75" spans="2:36" ht="16.5" thickBot="1">
      <c r="B75" s="77" t="s">
        <v>494</v>
      </c>
      <c r="C75" s="78"/>
      <c r="D75" s="79"/>
      <c r="E75" s="78"/>
      <c r="F75" s="79"/>
      <c r="G75" s="79"/>
      <c r="H75" s="79"/>
      <c r="I75" s="79"/>
      <c r="J75" s="79"/>
      <c r="K75" s="79"/>
      <c r="L75" s="79"/>
      <c r="M75" s="78"/>
      <c r="N75" s="78"/>
      <c r="O75" s="78"/>
      <c r="P75" s="78"/>
      <c r="Q75" s="84"/>
      <c r="R75" s="78"/>
      <c r="S75" s="81"/>
      <c r="T75" s="78"/>
      <c r="U75" s="78"/>
      <c r="V75" s="79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82"/>
      <c r="AJ75" s="83"/>
    </row>
    <row r="76" spans="2:36" ht="15">
      <c r="B76" s="69">
        <v>78</v>
      </c>
      <c r="C76" s="70"/>
      <c r="D76" s="71">
        <v>5</v>
      </c>
      <c r="E76" s="70" t="s">
        <v>459</v>
      </c>
      <c r="F76" s="71">
        <v>83</v>
      </c>
      <c r="G76" s="71">
        <v>83</v>
      </c>
      <c r="H76" s="71">
        <v>88</v>
      </c>
      <c r="I76" s="71">
        <v>80</v>
      </c>
      <c r="J76" s="71">
        <v>87</v>
      </c>
      <c r="K76" s="71">
        <f aca="true" t="shared" si="18" ref="K76:K99">MAX(F76:J76)</f>
        <v>88</v>
      </c>
      <c r="L76" s="71">
        <f aca="true" t="shared" si="19" ref="L76:L99">MIN(F76:J76)</f>
        <v>80</v>
      </c>
      <c r="M76" s="70" t="s">
        <v>464</v>
      </c>
      <c r="N76" s="70"/>
      <c r="O76" s="70" t="s">
        <v>246</v>
      </c>
      <c r="P76" s="70"/>
      <c r="Q76" s="72"/>
      <c r="R76" s="70"/>
      <c r="S76" s="73"/>
      <c r="T76" s="70" t="s">
        <v>32</v>
      </c>
      <c r="U76" s="70" t="s">
        <v>35</v>
      </c>
      <c r="V76" s="71">
        <v>2007</v>
      </c>
      <c r="W76" s="70"/>
      <c r="X76" s="70"/>
      <c r="Y76" s="70"/>
      <c r="Z76" s="70"/>
      <c r="AA76" s="70"/>
      <c r="AB76" s="70"/>
      <c r="AC76" s="70"/>
      <c r="AD76" s="70"/>
      <c r="AE76" s="70">
        <v>2.8</v>
      </c>
      <c r="AF76" s="70"/>
      <c r="AG76" s="70"/>
      <c r="AH76" s="70"/>
      <c r="AI76" s="74" t="s">
        <v>501</v>
      </c>
      <c r="AJ76" s="75" t="s">
        <v>493</v>
      </c>
    </row>
    <row r="77" spans="2:36" ht="15">
      <c r="B77" s="45">
        <v>77</v>
      </c>
      <c r="C77" s="46">
        <v>61</v>
      </c>
      <c r="D77" s="47">
        <v>5</v>
      </c>
      <c r="E77" s="46" t="s">
        <v>459</v>
      </c>
      <c r="F77" s="47">
        <v>81</v>
      </c>
      <c r="G77" s="47">
        <v>85</v>
      </c>
      <c r="H77" s="47">
        <v>75</v>
      </c>
      <c r="I77" s="47">
        <v>83</v>
      </c>
      <c r="J77" s="47">
        <v>85</v>
      </c>
      <c r="K77" s="47">
        <f t="shared" si="18"/>
        <v>85</v>
      </c>
      <c r="L77" s="47">
        <f t="shared" si="19"/>
        <v>75</v>
      </c>
      <c r="M77" s="46" t="s">
        <v>233</v>
      </c>
      <c r="N77" s="46" t="s">
        <v>234</v>
      </c>
      <c r="O77" s="46" t="s">
        <v>114</v>
      </c>
      <c r="P77" s="46" t="s">
        <v>235</v>
      </c>
      <c r="Q77" s="48">
        <v>519403199</v>
      </c>
      <c r="R77" s="46"/>
      <c r="S77" s="49" t="s">
        <v>236</v>
      </c>
      <c r="T77" s="46" t="s">
        <v>32</v>
      </c>
      <c r="U77" s="46" t="s">
        <v>36</v>
      </c>
      <c r="V77" s="47">
        <v>2007</v>
      </c>
      <c r="W77" s="46"/>
      <c r="X77" s="46" t="s">
        <v>54</v>
      </c>
      <c r="Y77" s="46"/>
      <c r="Z77" s="46"/>
      <c r="AA77" s="46">
        <v>14000</v>
      </c>
      <c r="AB77" s="46"/>
      <c r="AC77" s="46"/>
      <c r="AD77" s="46">
        <v>4.6</v>
      </c>
      <c r="AE77" s="46">
        <v>2.8</v>
      </c>
      <c r="AF77" s="46"/>
      <c r="AG77" s="46"/>
      <c r="AH77" s="46"/>
      <c r="AI77" s="50" t="s">
        <v>502</v>
      </c>
      <c r="AJ77" s="51" t="s">
        <v>240</v>
      </c>
    </row>
    <row r="78" spans="2:36" ht="15">
      <c r="B78" s="45">
        <v>68</v>
      </c>
      <c r="C78" s="46">
        <v>132</v>
      </c>
      <c r="D78" s="47">
        <v>5</v>
      </c>
      <c r="E78" s="46" t="s">
        <v>459</v>
      </c>
      <c r="F78" s="47">
        <v>87</v>
      </c>
      <c r="G78" s="47">
        <v>76</v>
      </c>
      <c r="H78" s="47">
        <v>84</v>
      </c>
      <c r="I78" s="47">
        <v>79</v>
      </c>
      <c r="J78" s="47">
        <v>84</v>
      </c>
      <c r="K78" s="47">
        <f t="shared" si="18"/>
        <v>87</v>
      </c>
      <c r="L78" s="47">
        <f t="shared" si="19"/>
        <v>76</v>
      </c>
      <c r="M78" s="46" t="s">
        <v>432</v>
      </c>
      <c r="N78" s="46" t="s">
        <v>433</v>
      </c>
      <c r="O78" s="46" t="s">
        <v>114</v>
      </c>
      <c r="P78" s="46" t="s">
        <v>434</v>
      </c>
      <c r="Q78" s="48">
        <v>777647419</v>
      </c>
      <c r="R78" s="46"/>
      <c r="S78" s="49" t="s">
        <v>435</v>
      </c>
      <c r="T78" s="46" t="s">
        <v>32</v>
      </c>
      <c r="U78" s="46" t="s">
        <v>237</v>
      </c>
      <c r="V78" s="47">
        <v>2008</v>
      </c>
      <c r="W78" s="46"/>
      <c r="X78" s="46" t="s">
        <v>54</v>
      </c>
      <c r="Y78" s="46" t="s">
        <v>120</v>
      </c>
      <c r="Z78" s="46" t="s">
        <v>333</v>
      </c>
      <c r="AA78" s="46">
        <v>400</v>
      </c>
      <c r="AB78" s="46"/>
      <c r="AC78" s="46"/>
      <c r="AD78" s="46"/>
      <c r="AE78" s="46"/>
      <c r="AF78" s="46"/>
      <c r="AG78" s="46"/>
      <c r="AH78" s="46"/>
      <c r="AI78" s="50" t="s">
        <v>453</v>
      </c>
      <c r="AJ78" s="51" t="s">
        <v>439</v>
      </c>
    </row>
    <row r="79" spans="2:36" ht="15">
      <c r="B79" s="45">
        <v>75</v>
      </c>
      <c r="C79" s="46">
        <v>20</v>
      </c>
      <c r="D79" s="47">
        <v>5</v>
      </c>
      <c r="E79" s="46" t="s">
        <v>459</v>
      </c>
      <c r="F79" s="47">
        <v>83</v>
      </c>
      <c r="G79" s="47">
        <v>83</v>
      </c>
      <c r="H79" s="47">
        <v>71</v>
      </c>
      <c r="I79" s="47">
        <v>80</v>
      </c>
      <c r="J79" s="47">
        <v>89</v>
      </c>
      <c r="K79" s="47">
        <f t="shared" si="18"/>
        <v>89</v>
      </c>
      <c r="L79" s="47">
        <f t="shared" si="19"/>
        <v>71</v>
      </c>
      <c r="M79" s="46" t="s">
        <v>92</v>
      </c>
      <c r="N79" s="46" t="s">
        <v>93</v>
      </c>
      <c r="O79" s="46" t="s">
        <v>94</v>
      </c>
      <c r="P79" s="46" t="s">
        <v>95</v>
      </c>
      <c r="Q79" s="46">
        <v>602714941</v>
      </c>
      <c r="R79" s="46"/>
      <c r="S79" s="49" t="s">
        <v>96</v>
      </c>
      <c r="T79" s="46" t="s">
        <v>32</v>
      </c>
      <c r="U79" s="46" t="s">
        <v>35</v>
      </c>
      <c r="V79" s="47">
        <v>2007</v>
      </c>
      <c r="W79" s="46"/>
      <c r="X79" s="46" t="s">
        <v>54</v>
      </c>
      <c r="Y79" s="46" t="s">
        <v>100</v>
      </c>
      <c r="Z79" s="46" t="s">
        <v>102</v>
      </c>
      <c r="AA79" s="46">
        <v>5000</v>
      </c>
      <c r="AB79" s="46"/>
      <c r="AC79" s="46"/>
      <c r="AD79" s="46">
        <v>4.15</v>
      </c>
      <c r="AE79" s="46">
        <v>2.3</v>
      </c>
      <c r="AF79" s="46"/>
      <c r="AG79" s="46"/>
      <c r="AH79" s="46"/>
      <c r="AI79" s="50">
        <f aca="true" t="shared" si="20" ref="AI79:AI99">(F79+G79+H79+I79+J79-K79-L79)/3</f>
        <v>82</v>
      </c>
      <c r="AJ79" s="51" t="s">
        <v>104</v>
      </c>
    </row>
    <row r="80" spans="2:36" ht="15">
      <c r="B80" s="45">
        <v>85</v>
      </c>
      <c r="C80" s="46">
        <v>120</v>
      </c>
      <c r="D80" s="47">
        <v>5</v>
      </c>
      <c r="E80" s="46" t="s">
        <v>459</v>
      </c>
      <c r="F80" s="47">
        <v>86</v>
      </c>
      <c r="G80" s="47">
        <v>76</v>
      </c>
      <c r="H80" s="47">
        <v>80</v>
      </c>
      <c r="I80" s="47">
        <v>80</v>
      </c>
      <c r="J80" s="47">
        <v>85</v>
      </c>
      <c r="K80" s="47">
        <f t="shared" si="18"/>
        <v>86</v>
      </c>
      <c r="L80" s="47">
        <f t="shared" si="19"/>
        <v>76</v>
      </c>
      <c r="M80" s="46" t="s">
        <v>393</v>
      </c>
      <c r="N80" s="46" t="s">
        <v>394</v>
      </c>
      <c r="O80" s="46" t="s">
        <v>114</v>
      </c>
      <c r="P80" s="46" t="s">
        <v>395</v>
      </c>
      <c r="Q80" s="48">
        <v>602718173</v>
      </c>
      <c r="R80" s="46"/>
      <c r="S80" s="49" t="s">
        <v>396</v>
      </c>
      <c r="T80" s="46" t="s">
        <v>32</v>
      </c>
      <c r="U80" s="46" t="s">
        <v>35</v>
      </c>
      <c r="V80" s="47">
        <v>2006</v>
      </c>
      <c r="W80" s="46"/>
      <c r="X80" s="46" t="s">
        <v>87</v>
      </c>
      <c r="Y80" s="46" t="s">
        <v>120</v>
      </c>
      <c r="Z80" s="46" t="s">
        <v>333</v>
      </c>
      <c r="AA80" s="46">
        <v>1500</v>
      </c>
      <c r="AB80" s="46"/>
      <c r="AC80" s="46"/>
      <c r="AD80" s="46">
        <v>5</v>
      </c>
      <c r="AE80" s="46">
        <v>1.8</v>
      </c>
      <c r="AF80" s="46"/>
      <c r="AG80" s="46"/>
      <c r="AH80" s="46"/>
      <c r="AI80" s="50">
        <f t="shared" si="20"/>
        <v>81.66666666666667</v>
      </c>
      <c r="AJ80" s="51" t="s">
        <v>399</v>
      </c>
    </row>
    <row r="81" spans="2:36" ht="15">
      <c r="B81" s="45">
        <v>89</v>
      </c>
      <c r="C81" s="46">
        <v>58</v>
      </c>
      <c r="D81" s="47">
        <v>5</v>
      </c>
      <c r="E81" s="46" t="s">
        <v>459</v>
      </c>
      <c r="F81" s="47">
        <v>79</v>
      </c>
      <c r="G81" s="47">
        <v>87</v>
      </c>
      <c r="H81" s="47">
        <v>73</v>
      </c>
      <c r="I81" s="47">
        <v>84</v>
      </c>
      <c r="J81" s="47">
        <v>81</v>
      </c>
      <c r="K81" s="47">
        <f t="shared" si="18"/>
        <v>87</v>
      </c>
      <c r="L81" s="47">
        <f t="shared" si="19"/>
        <v>73</v>
      </c>
      <c r="M81" s="46" t="s">
        <v>216</v>
      </c>
      <c r="N81" s="46" t="s">
        <v>217</v>
      </c>
      <c r="O81" s="46" t="s">
        <v>218</v>
      </c>
      <c r="P81" s="46" t="s">
        <v>219</v>
      </c>
      <c r="Q81" s="48">
        <v>519431210</v>
      </c>
      <c r="R81" s="46"/>
      <c r="S81" s="49" t="s">
        <v>220</v>
      </c>
      <c r="T81" s="46" t="s">
        <v>32</v>
      </c>
      <c r="U81" s="46" t="s">
        <v>35</v>
      </c>
      <c r="V81" s="47">
        <v>2006</v>
      </c>
      <c r="W81" s="46" t="s">
        <v>473</v>
      </c>
      <c r="X81" s="46" t="s">
        <v>54</v>
      </c>
      <c r="Y81" s="46" t="s">
        <v>207</v>
      </c>
      <c r="Z81" s="46" t="s">
        <v>225</v>
      </c>
      <c r="AA81" s="46">
        <v>500</v>
      </c>
      <c r="AB81" s="46"/>
      <c r="AC81" s="46"/>
      <c r="AD81" s="46">
        <v>4.9</v>
      </c>
      <c r="AE81" s="46">
        <v>2.5</v>
      </c>
      <c r="AF81" s="46"/>
      <c r="AG81" s="46"/>
      <c r="AH81" s="46"/>
      <c r="AI81" s="50">
        <f t="shared" si="20"/>
        <v>81.33333333333333</v>
      </c>
      <c r="AJ81" s="51" t="s">
        <v>232</v>
      </c>
    </row>
    <row r="82" spans="2:36" ht="15">
      <c r="B82" s="45">
        <v>70</v>
      </c>
      <c r="C82" s="46">
        <v>106</v>
      </c>
      <c r="D82" s="47">
        <v>5</v>
      </c>
      <c r="E82" s="46" t="s">
        <v>459</v>
      </c>
      <c r="F82" s="47">
        <v>71</v>
      </c>
      <c r="G82" s="47">
        <v>82</v>
      </c>
      <c r="H82" s="47">
        <v>82</v>
      </c>
      <c r="I82" s="47">
        <v>82</v>
      </c>
      <c r="J82" s="47">
        <v>78</v>
      </c>
      <c r="K82" s="47">
        <f t="shared" si="18"/>
        <v>82</v>
      </c>
      <c r="L82" s="47">
        <f t="shared" si="19"/>
        <v>71</v>
      </c>
      <c r="M82" s="46" t="s">
        <v>362</v>
      </c>
      <c r="N82" s="46" t="s">
        <v>363</v>
      </c>
      <c r="O82" s="46" t="s">
        <v>128</v>
      </c>
      <c r="P82" s="46" t="s">
        <v>364</v>
      </c>
      <c r="Q82" s="48">
        <v>606715417</v>
      </c>
      <c r="R82" s="46"/>
      <c r="S82" s="49" t="s">
        <v>365</v>
      </c>
      <c r="T82" s="46" t="s">
        <v>32</v>
      </c>
      <c r="U82" s="46" t="s">
        <v>36</v>
      </c>
      <c r="V82" s="47">
        <v>2007</v>
      </c>
      <c r="W82" s="46"/>
      <c r="X82" s="46" t="s">
        <v>54</v>
      </c>
      <c r="Y82" s="46" t="s">
        <v>131</v>
      </c>
      <c r="Z82" s="46" t="s">
        <v>367</v>
      </c>
      <c r="AA82" s="46">
        <v>1200</v>
      </c>
      <c r="AB82" s="46"/>
      <c r="AC82" s="46"/>
      <c r="AD82" s="46">
        <v>4</v>
      </c>
      <c r="AE82" s="46">
        <v>1.4</v>
      </c>
      <c r="AF82" s="46"/>
      <c r="AG82" s="46"/>
      <c r="AH82" s="46"/>
      <c r="AI82" s="50">
        <f t="shared" si="20"/>
        <v>80.66666666666667</v>
      </c>
      <c r="AJ82" s="51" t="s">
        <v>197</v>
      </c>
    </row>
    <row r="83" spans="2:36" ht="15">
      <c r="B83" s="45">
        <v>69</v>
      </c>
      <c r="C83" s="46">
        <v>44</v>
      </c>
      <c r="D83" s="47">
        <v>5</v>
      </c>
      <c r="E83" s="46" t="s">
        <v>459</v>
      </c>
      <c r="F83" s="47">
        <v>77</v>
      </c>
      <c r="G83" s="47">
        <v>80</v>
      </c>
      <c r="H83" s="47">
        <v>80</v>
      </c>
      <c r="I83" s="47">
        <v>85</v>
      </c>
      <c r="J83" s="47">
        <v>79</v>
      </c>
      <c r="K83" s="47">
        <f t="shared" si="18"/>
        <v>85</v>
      </c>
      <c r="L83" s="47">
        <f t="shared" si="19"/>
        <v>77</v>
      </c>
      <c r="M83" s="46" t="s">
        <v>189</v>
      </c>
      <c r="N83" s="46" t="s">
        <v>190</v>
      </c>
      <c r="O83" s="46" t="s">
        <v>191</v>
      </c>
      <c r="P83" s="46" t="s">
        <v>192</v>
      </c>
      <c r="Q83" s="48">
        <v>602550480</v>
      </c>
      <c r="R83" s="46"/>
      <c r="S83" s="49" t="s">
        <v>193</v>
      </c>
      <c r="T83" s="46" t="s">
        <v>32</v>
      </c>
      <c r="U83" s="46" t="s">
        <v>36</v>
      </c>
      <c r="V83" s="47">
        <v>2007</v>
      </c>
      <c r="W83" s="46"/>
      <c r="X83" s="46" t="s">
        <v>54</v>
      </c>
      <c r="Y83" s="46" t="s">
        <v>194</v>
      </c>
      <c r="Z83" s="46" t="s">
        <v>195</v>
      </c>
      <c r="AA83" s="46">
        <v>2500</v>
      </c>
      <c r="AB83" s="46"/>
      <c r="AC83" s="46"/>
      <c r="AD83" s="46">
        <v>4.8</v>
      </c>
      <c r="AE83" s="46">
        <v>1.4</v>
      </c>
      <c r="AF83" s="46"/>
      <c r="AG83" s="46"/>
      <c r="AH83" s="46"/>
      <c r="AI83" s="50">
        <f t="shared" si="20"/>
        <v>79.66666666666667</v>
      </c>
      <c r="AJ83" s="51" t="s">
        <v>197</v>
      </c>
    </row>
    <row r="84" spans="2:36" ht="15">
      <c r="B84" s="45">
        <v>76</v>
      </c>
      <c r="C84" s="46">
        <v>100</v>
      </c>
      <c r="D84" s="47">
        <v>5</v>
      </c>
      <c r="E84" s="46" t="s">
        <v>459</v>
      </c>
      <c r="F84" s="47">
        <v>90</v>
      </c>
      <c r="G84" s="47">
        <v>77</v>
      </c>
      <c r="H84" s="47">
        <v>80</v>
      </c>
      <c r="I84" s="47">
        <v>76</v>
      </c>
      <c r="J84" s="47">
        <v>82</v>
      </c>
      <c r="K84" s="47">
        <f t="shared" si="18"/>
        <v>90</v>
      </c>
      <c r="L84" s="47">
        <f t="shared" si="19"/>
        <v>76</v>
      </c>
      <c r="M84" s="46" t="s">
        <v>328</v>
      </c>
      <c r="N84" s="46" t="s">
        <v>329</v>
      </c>
      <c r="O84" s="46" t="s">
        <v>114</v>
      </c>
      <c r="P84" s="46" t="s">
        <v>330</v>
      </c>
      <c r="Q84" s="48">
        <v>519428236</v>
      </c>
      <c r="R84" s="46"/>
      <c r="S84" s="49" t="s">
        <v>331</v>
      </c>
      <c r="T84" s="46" t="s">
        <v>32</v>
      </c>
      <c r="U84" s="46" t="s">
        <v>35</v>
      </c>
      <c r="V84" s="47">
        <v>2007</v>
      </c>
      <c r="W84" s="46"/>
      <c r="X84" s="46" t="s">
        <v>87</v>
      </c>
      <c r="Y84" s="46" t="s">
        <v>120</v>
      </c>
      <c r="Z84" s="46" t="s">
        <v>333</v>
      </c>
      <c r="AA84" s="52" t="s">
        <v>339</v>
      </c>
      <c r="AB84" s="46"/>
      <c r="AC84" s="46"/>
      <c r="AD84" s="46">
        <v>4.3</v>
      </c>
      <c r="AE84" s="46">
        <v>2.7</v>
      </c>
      <c r="AF84" s="46"/>
      <c r="AG84" s="46"/>
      <c r="AH84" s="46"/>
      <c r="AI84" s="50">
        <f t="shared" si="20"/>
        <v>79.66666666666667</v>
      </c>
      <c r="AJ84" s="51" t="s">
        <v>349</v>
      </c>
    </row>
    <row r="85" spans="2:36" ht="15">
      <c r="B85" s="45">
        <v>73</v>
      </c>
      <c r="C85" s="46">
        <v>135</v>
      </c>
      <c r="D85" s="47">
        <v>5</v>
      </c>
      <c r="E85" s="46" t="s">
        <v>459</v>
      </c>
      <c r="F85" s="47">
        <v>87</v>
      </c>
      <c r="G85" s="47">
        <v>70</v>
      </c>
      <c r="H85" s="47">
        <v>77</v>
      </c>
      <c r="I85" s="47">
        <v>80</v>
      </c>
      <c r="J85" s="47">
        <v>77</v>
      </c>
      <c r="K85" s="47">
        <f t="shared" si="18"/>
        <v>87</v>
      </c>
      <c r="L85" s="47">
        <f t="shared" si="19"/>
        <v>70</v>
      </c>
      <c r="M85" s="46" t="s">
        <v>440</v>
      </c>
      <c r="N85" s="46" t="s">
        <v>441</v>
      </c>
      <c r="O85" s="46" t="s">
        <v>114</v>
      </c>
      <c r="P85" s="46" t="s">
        <v>442</v>
      </c>
      <c r="Q85" s="48">
        <v>603514380</v>
      </c>
      <c r="R85" s="46"/>
      <c r="S85" s="49" t="s">
        <v>443</v>
      </c>
      <c r="T85" s="46" t="s">
        <v>32</v>
      </c>
      <c r="U85" s="46" t="s">
        <v>35</v>
      </c>
      <c r="V85" s="47">
        <v>2007</v>
      </c>
      <c r="W85" s="46"/>
      <c r="X85" s="46" t="s">
        <v>87</v>
      </c>
      <c r="Y85" s="46" t="s">
        <v>120</v>
      </c>
      <c r="Z85" s="46" t="s">
        <v>196</v>
      </c>
      <c r="AA85" s="46">
        <v>450</v>
      </c>
      <c r="AB85" s="46"/>
      <c r="AC85" s="46"/>
      <c r="AD85" s="46">
        <v>5</v>
      </c>
      <c r="AE85" s="46">
        <v>1.8</v>
      </c>
      <c r="AF85" s="46"/>
      <c r="AG85" s="46"/>
      <c r="AH85" s="46"/>
      <c r="AI85" s="50">
        <f t="shared" si="20"/>
        <v>78</v>
      </c>
      <c r="AJ85" s="51" t="s">
        <v>447</v>
      </c>
    </row>
    <row r="86" spans="2:36" ht="15">
      <c r="B86" s="45">
        <v>80</v>
      </c>
      <c r="C86" s="46">
        <v>110</v>
      </c>
      <c r="D86" s="47">
        <v>5</v>
      </c>
      <c r="E86" s="46" t="s">
        <v>459</v>
      </c>
      <c r="F86" s="47">
        <v>77</v>
      </c>
      <c r="G86" s="47">
        <v>71</v>
      </c>
      <c r="H86" s="47">
        <v>76</v>
      </c>
      <c r="I86" s="47">
        <v>79</v>
      </c>
      <c r="J86" s="47">
        <v>82</v>
      </c>
      <c r="K86" s="47">
        <f t="shared" si="18"/>
        <v>82</v>
      </c>
      <c r="L86" s="47">
        <f t="shared" si="19"/>
        <v>71</v>
      </c>
      <c r="M86" s="46" t="s">
        <v>369</v>
      </c>
      <c r="N86" s="46" t="s">
        <v>370</v>
      </c>
      <c r="O86" s="46" t="s">
        <v>114</v>
      </c>
      <c r="P86" s="46" t="s">
        <v>404</v>
      </c>
      <c r="Q86" s="48">
        <v>777551840</v>
      </c>
      <c r="R86" s="46"/>
      <c r="S86" s="49" t="s">
        <v>371</v>
      </c>
      <c r="T86" s="46" t="s">
        <v>32</v>
      </c>
      <c r="U86" s="46" t="s">
        <v>35</v>
      </c>
      <c r="V86" s="47">
        <v>2007</v>
      </c>
      <c r="W86" s="46"/>
      <c r="X86" s="46" t="s">
        <v>87</v>
      </c>
      <c r="Y86" s="46" t="s">
        <v>120</v>
      </c>
      <c r="Z86" s="46" t="s">
        <v>196</v>
      </c>
      <c r="AA86" s="46">
        <v>2500</v>
      </c>
      <c r="AB86" s="46"/>
      <c r="AC86" s="46"/>
      <c r="AD86" s="46">
        <v>5.5</v>
      </c>
      <c r="AE86" s="46">
        <v>3.5</v>
      </c>
      <c r="AF86" s="46"/>
      <c r="AG86" s="46"/>
      <c r="AH86" s="46"/>
      <c r="AI86" s="50">
        <f t="shared" si="20"/>
        <v>77.33333333333333</v>
      </c>
      <c r="AJ86" s="51" t="s">
        <v>411</v>
      </c>
    </row>
    <row r="87" spans="2:36" ht="15">
      <c r="B87" s="45">
        <v>81</v>
      </c>
      <c r="C87" s="46">
        <v>27</v>
      </c>
      <c r="D87" s="47">
        <v>5</v>
      </c>
      <c r="E87" s="46" t="s">
        <v>459</v>
      </c>
      <c r="F87" s="47">
        <v>63</v>
      </c>
      <c r="G87" s="47">
        <v>83</v>
      </c>
      <c r="H87" s="47">
        <v>68</v>
      </c>
      <c r="I87" s="47">
        <v>80</v>
      </c>
      <c r="J87" s="47">
        <v>85</v>
      </c>
      <c r="K87" s="47">
        <f t="shared" si="18"/>
        <v>85</v>
      </c>
      <c r="L87" s="47">
        <f t="shared" si="19"/>
        <v>63</v>
      </c>
      <c r="M87" s="46" t="s">
        <v>126</v>
      </c>
      <c r="N87" s="46" t="s">
        <v>127</v>
      </c>
      <c r="O87" s="46" t="s">
        <v>128</v>
      </c>
      <c r="P87" s="46" t="s">
        <v>126</v>
      </c>
      <c r="Q87" s="46">
        <v>603253529</v>
      </c>
      <c r="R87" s="46"/>
      <c r="S87" s="49" t="s">
        <v>129</v>
      </c>
      <c r="T87" s="46" t="s">
        <v>32</v>
      </c>
      <c r="U87" s="46" t="s">
        <v>35</v>
      </c>
      <c r="V87" s="47">
        <v>2007</v>
      </c>
      <c r="W87" s="46"/>
      <c r="X87" s="46" t="s">
        <v>54</v>
      </c>
      <c r="Y87" s="46" t="s">
        <v>131</v>
      </c>
      <c r="Z87" s="46"/>
      <c r="AA87" s="46">
        <v>8800</v>
      </c>
      <c r="AB87" s="46"/>
      <c r="AC87" s="46"/>
      <c r="AD87" s="46">
        <v>6.4</v>
      </c>
      <c r="AE87" s="46">
        <v>10.4</v>
      </c>
      <c r="AF87" s="46"/>
      <c r="AG87" s="46"/>
      <c r="AH87" s="46"/>
      <c r="AI87" s="50">
        <f t="shared" si="20"/>
        <v>77</v>
      </c>
      <c r="AJ87" s="51" t="s">
        <v>133</v>
      </c>
    </row>
    <row r="88" spans="2:36" ht="15">
      <c r="B88" s="45">
        <v>83</v>
      </c>
      <c r="C88" s="46">
        <v>6</v>
      </c>
      <c r="D88" s="47">
        <v>5</v>
      </c>
      <c r="E88" s="46" t="s">
        <v>459</v>
      </c>
      <c r="F88" s="47">
        <v>76</v>
      </c>
      <c r="G88" s="47">
        <v>78</v>
      </c>
      <c r="H88" s="47">
        <v>73</v>
      </c>
      <c r="I88" s="47">
        <v>78</v>
      </c>
      <c r="J88" s="47">
        <v>77</v>
      </c>
      <c r="K88" s="47">
        <f t="shared" si="18"/>
        <v>78</v>
      </c>
      <c r="L88" s="47">
        <f t="shared" si="19"/>
        <v>73</v>
      </c>
      <c r="M88" s="46" t="s">
        <v>51</v>
      </c>
      <c r="N88" s="46" t="s">
        <v>49</v>
      </c>
      <c r="O88" s="46" t="s">
        <v>50</v>
      </c>
      <c r="P88" s="46" t="s">
        <v>48</v>
      </c>
      <c r="Q88" s="48">
        <v>608887586</v>
      </c>
      <c r="R88" s="46"/>
      <c r="S88" s="49" t="s">
        <v>52</v>
      </c>
      <c r="T88" s="46" t="s">
        <v>53</v>
      </c>
      <c r="U88" s="46" t="s">
        <v>35</v>
      </c>
      <c r="V88" s="47">
        <v>2006</v>
      </c>
      <c r="W88" s="46"/>
      <c r="X88" s="46" t="s">
        <v>54</v>
      </c>
      <c r="Y88" s="46" t="s">
        <v>55</v>
      </c>
      <c r="Z88" s="46" t="s">
        <v>56</v>
      </c>
      <c r="AA88" s="46">
        <v>250</v>
      </c>
      <c r="AB88" s="46"/>
      <c r="AC88" s="46"/>
      <c r="AD88" s="46">
        <v>5</v>
      </c>
      <c r="AE88" s="46">
        <v>1.7</v>
      </c>
      <c r="AF88" s="46"/>
      <c r="AG88" s="46"/>
      <c r="AH88" s="46"/>
      <c r="AI88" s="50">
        <f t="shared" si="20"/>
        <v>77</v>
      </c>
      <c r="AJ88" s="51">
        <v>10</v>
      </c>
    </row>
    <row r="89" spans="2:36" ht="15">
      <c r="B89" s="45">
        <v>72</v>
      </c>
      <c r="C89" s="46">
        <v>134</v>
      </c>
      <c r="D89" s="47">
        <v>5</v>
      </c>
      <c r="E89" s="46" t="s">
        <v>459</v>
      </c>
      <c r="F89" s="47">
        <v>74</v>
      </c>
      <c r="G89" s="47">
        <v>81</v>
      </c>
      <c r="H89" s="47">
        <v>81</v>
      </c>
      <c r="I89" s="47">
        <v>75</v>
      </c>
      <c r="J89" s="47">
        <v>68</v>
      </c>
      <c r="K89" s="47">
        <f t="shared" si="18"/>
        <v>81</v>
      </c>
      <c r="L89" s="47">
        <f t="shared" si="19"/>
        <v>68</v>
      </c>
      <c r="M89" s="46" t="s">
        <v>440</v>
      </c>
      <c r="N89" s="46" t="s">
        <v>441</v>
      </c>
      <c r="O89" s="46" t="s">
        <v>114</v>
      </c>
      <c r="P89" s="46" t="s">
        <v>442</v>
      </c>
      <c r="Q89" s="48">
        <v>603514380</v>
      </c>
      <c r="R89" s="46"/>
      <c r="S89" s="49" t="s">
        <v>443</v>
      </c>
      <c r="T89" s="46" t="s">
        <v>32</v>
      </c>
      <c r="U89" s="46" t="s">
        <v>36</v>
      </c>
      <c r="V89" s="47">
        <v>2007</v>
      </c>
      <c r="W89" s="46"/>
      <c r="X89" s="46" t="s">
        <v>87</v>
      </c>
      <c r="Y89" s="46" t="s">
        <v>120</v>
      </c>
      <c r="Z89" s="46" t="s">
        <v>407</v>
      </c>
      <c r="AA89" s="46">
        <v>1300</v>
      </c>
      <c r="AB89" s="46"/>
      <c r="AC89" s="46"/>
      <c r="AD89" s="46">
        <v>4.9</v>
      </c>
      <c r="AE89" s="46">
        <v>1.4</v>
      </c>
      <c r="AF89" s="46"/>
      <c r="AG89" s="46"/>
      <c r="AH89" s="46"/>
      <c r="AI89" s="50">
        <f t="shared" si="20"/>
        <v>76.66666666666667</v>
      </c>
      <c r="AJ89" s="51" t="s">
        <v>446</v>
      </c>
    </row>
    <row r="90" spans="2:36" ht="15">
      <c r="B90" s="45">
        <v>79</v>
      </c>
      <c r="C90" s="46">
        <v>127</v>
      </c>
      <c r="D90" s="47">
        <v>5</v>
      </c>
      <c r="E90" s="46" t="s">
        <v>459</v>
      </c>
      <c r="F90" s="47">
        <v>79</v>
      </c>
      <c r="G90" s="47">
        <v>69</v>
      </c>
      <c r="H90" s="47">
        <v>77</v>
      </c>
      <c r="I90" s="47">
        <v>74</v>
      </c>
      <c r="J90" s="47">
        <v>80</v>
      </c>
      <c r="K90" s="47">
        <f t="shared" si="18"/>
        <v>80</v>
      </c>
      <c r="L90" s="47">
        <f t="shared" si="19"/>
        <v>69</v>
      </c>
      <c r="M90" s="46" t="s">
        <v>415</v>
      </c>
      <c r="N90" s="46" t="s">
        <v>416</v>
      </c>
      <c r="O90" s="46" t="s">
        <v>417</v>
      </c>
      <c r="P90" s="46" t="s">
        <v>418</v>
      </c>
      <c r="Q90" s="48">
        <v>606765035</v>
      </c>
      <c r="R90" s="46"/>
      <c r="S90" s="49" t="s">
        <v>419</v>
      </c>
      <c r="T90" s="46" t="s">
        <v>32</v>
      </c>
      <c r="U90" s="46" t="s">
        <v>36</v>
      </c>
      <c r="V90" s="47">
        <v>2007</v>
      </c>
      <c r="W90" s="46"/>
      <c r="X90" s="46" t="s">
        <v>54</v>
      </c>
      <c r="Y90" s="46" t="s">
        <v>422</v>
      </c>
      <c r="Z90" s="46" t="s">
        <v>425</v>
      </c>
      <c r="AA90" s="46">
        <v>500</v>
      </c>
      <c r="AB90" s="46"/>
      <c r="AC90" s="46"/>
      <c r="AD90" s="46">
        <v>5.4</v>
      </c>
      <c r="AE90" s="46">
        <v>2.8</v>
      </c>
      <c r="AF90" s="46"/>
      <c r="AG90" s="46"/>
      <c r="AH90" s="46"/>
      <c r="AI90" s="50">
        <f t="shared" si="20"/>
        <v>76.66666666666667</v>
      </c>
      <c r="AJ90" s="51" t="s">
        <v>429</v>
      </c>
    </row>
    <row r="91" spans="2:36" ht="15">
      <c r="B91" s="45">
        <v>82</v>
      </c>
      <c r="C91" s="46">
        <v>84</v>
      </c>
      <c r="D91" s="47">
        <v>5</v>
      </c>
      <c r="E91" s="46" t="s">
        <v>459</v>
      </c>
      <c r="F91" s="47">
        <v>83</v>
      </c>
      <c r="G91" s="47">
        <v>84</v>
      </c>
      <c r="H91" s="47">
        <v>72</v>
      </c>
      <c r="I91" s="47">
        <v>75</v>
      </c>
      <c r="J91" s="47">
        <v>57</v>
      </c>
      <c r="K91" s="47">
        <f t="shared" si="18"/>
        <v>84</v>
      </c>
      <c r="L91" s="47">
        <f t="shared" si="19"/>
        <v>57</v>
      </c>
      <c r="M91" s="46" t="s">
        <v>312</v>
      </c>
      <c r="N91" s="46" t="s">
        <v>313</v>
      </c>
      <c r="O91" s="46" t="s">
        <v>314</v>
      </c>
      <c r="P91" s="46" t="s">
        <v>312</v>
      </c>
      <c r="Q91" s="48">
        <v>736487749</v>
      </c>
      <c r="R91" s="46"/>
      <c r="S91" s="49" t="s">
        <v>315</v>
      </c>
      <c r="T91" s="46" t="s">
        <v>32</v>
      </c>
      <c r="U91" s="46" t="s">
        <v>36</v>
      </c>
      <c r="V91" s="47">
        <v>2007</v>
      </c>
      <c r="W91" s="46"/>
      <c r="X91" s="46" t="s">
        <v>54</v>
      </c>
      <c r="Y91" s="46" t="s">
        <v>316</v>
      </c>
      <c r="Z91" s="46" t="s">
        <v>317</v>
      </c>
      <c r="AA91" s="46">
        <v>1000</v>
      </c>
      <c r="AB91" s="46"/>
      <c r="AC91" s="46"/>
      <c r="AD91" s="46">
        <v>5.1</v>
      </c>
      <c r="AE91" s="46">
        <v>24.6</v>
      </c>
      <c r="AF91" s="46"/>
      <c r="AG91" s="46"/>
      <c r="AH91" s="46"/>
      <c r="AI91" s="50">
        <f t="shared" si="20"/>
        <v>76.66666666666667</v>
      </c>
      <c r="AJ91" s="51" t="s">
        <v>124</v>
      </c>
    </row>
    <row r="92" spans="2:36" ht="15">
      <c r="B92" s="45">
        <v>86</v>
      </c>
      <c r="C92" s="46">
        <v>14</v>
      </c>
      <c r="D92" s="47">
        <v>5</v>
      </c>
      <c r="E92" s="46" t="s">
        <v>459</v>
      </c>
      <c r="F92" s="47">
        <v>86</v>
      </c>
      <c r="G92" s="47">
        <v>74</v>
      </c>
      <c r="H92" s="47">
        <v>71</v>
      </c>
      <c r="I92" s="47">
        <v>84</v>
      </c>
      <c r="J92" s="47">
        <v>71</v>
      </c>
      <c r="K92" s="47">
        <f t="shared" si="18"/>
        <v>86</v>
      </c>
      <c r="L92" s="47">
        <f t="shared" si="19"/>
        <v>71</v>
      </c>
      <c r="M92" s="46" t="s">
        <v>65</v>
      </c>
      <c r="N92" s="46" t="s">
        <v>58</v>
      </c>
      <c r="O92" s="46" t="s">
        <v>59</v>
      </c>
      <c r="P92" s="46" t="s">
        <v>60</v>
      </c>
      <c r="Q92" s="46">
        <v>606710485</v>
      </c>
      <c r="R92" s="46"/>
      <c r="S92" s="49" t="s">
        <v>61</v>
      </c>
      <c r="T92" s="46" t="s">
        <v>75</v>
      </c>
      <c r="U92" s="46" t="s">
        <v>35</v>
      </c>
      <c r="V92" s="47">
        <v>2006</v>
      </c>
      <c r="W92" s="46"/>
      <c r="X92" s="46" t="s">
        <v>54</v>
      </c>
      <c r="Y92" s="46" t="s">
        <v>58</v>
      </c>
      <c r="Z92" s="46" t="s">
        <v>77</v>
      </c>
      <c r="AA92" s="46">
        <v>3000</v>
      </c>
      <c r="AB92" s="46"/>
      <c r="AC92" s="46"/>
      <c r="AD92" s="46">
        <v>5.2</v>
      </c>
      <c r="AE92" s="46">
        <v>1.9</v>
      </c>
      <c r="AF92" s="46"/>
      <c r="AG92" s="46"/>
      <c r="AH92" s="46"/>
      <c r="AI92" s="50">
        <f t="shared" si="20"/>
        <v>76.33333333333333</v>
      </c>
      <c r="AJ92" s="51" t="s">
        <v>108</v>
      </c>
    </row>
    <row r="93" spans="2:36" ht="15">
      <c r="B93" s="45">
        <v>84</v>
      </c>
      <c r="C93" s="46">
        <v>116</v>
      </c>
      <c r="D93" s="47">
        <v>5</v>
      </c>
      <c r="E93" s="46" t="s">
        <v>459</v>
      </c>
      <c r="F93" s="47">
        <v>76</v>
      </c>
      <c r="G93" s="47">
        <v>72</v>
      </c>
      <c r="H93" s="47">
        <v>67</v>
      </c>
      <c r="I93" s="47">
        <v>84</v>
      </c>
      <c r="J93" s="47">
        <v>78</v>
      </c>
      <c r="K93" s="47">
        <f t="shared" si="18"/>
        <v>84</v>
      </c>
      <c r="L93" s="47">
        <f t="shared" si="19"/>
        <v>67</v>
      </c>
      <c r="M93" s="46" t="s">
        <v>380</v>
      </c>
      <c r="N93" s="46" t="s">
        <v>381</v>
      </c>
      <c r="O93" s="46" t="s">
        <v>59</v>
      </c>
      <c r="P93" s="46" t="s">
        <v>380</v>
      </c>
      <c r="Q93" s="48">
        <v>777583278</v>
      </c>
      <c r="R93" s="46"/>
      <c r="S93" s="49" t="s">
        <v>382</v>
      </c>
      <c r="T93" s="46" t="s">
        <v>32</v>
      </c>
      <c r="U93" s="46" t="s">
        <v>35</v>
      </c>
      <c r="V93" s="47">
        <v>2006</v>
      </c>
      <c r="W93" s="46"/>
      <c r="X93" s="46" t="s">
        <v>54</v>
      </c>
      <c r="Y93" s="46" t="s">
        <v>58</v>
      </c>
      <c r="Z93" s="46" t="s">
        <v>63</v>
      </c>
      <c r="AA93" s="46">
        <v>500</v>
      </c>
      <c r="AB93" s="46"/>
      <c r="AC93" s="46"/>
      <c r="AD93" s="46">
        <v>4.4</v>
      </c>
      <c r="AE93" s="46">
        <v>1.8</v>
      </c>
      <c r="AF93" s="46"/>
      <c r="AG93" s="46"/>
      <c r="AH93" s="46"/>
      <c r="AI93" s="50">
        <f t="shared" si="20"/>
        <v>75.33333333333333</v>
      </c>
      <c r="AJ93" s="51" t="s">
        <v>414</v>
      </c>
    </row>
    <row r="94" spans="2:36" ht="15">
      <c r="B94" s="45">
        <v>88</v>
      </c>
      <c r="C94" s="46">
        <v>103</v>
      </c>
      <c r="D94" s="47">
        <v>5</v>
      </c>
      <c r="E94" s="46" t="s">
        <v>459</v>
      </c>
      <c r="F94" s="47">
        <v>74</v>
      </c>
      <c r="G94" s="47">
        <v>78</v>
      </c>
      <c r="H94" s="47">
        <v>61</v>
      </c>
      <c r="I94" s="47">
        <v>77</v>
      </c>
      <c r="J94" s="47">
        <v>74</v>
      </c>
      <c r="K94" s="47">
        <f t="shared" si="18"/>
        <v>78</v>
      </c>
      <c r="L94" s="47">
        <f t="shared" si="19"/>
        <v>61</v>
      </c>
      <c r="M94" s="46" t="s">
        <v>351</v>
      </c>
      <c r="N94" s="46" t="s">
        <v>352</v>
      </c>
      <c r="O94" s="46" t="s">
        <v>353</v>
      </c>
      <c r="P94" s="46" t="s">
        <v>354</v>
      </c>
      <c r="Q94" s="48">
        <v>721309673</v>
      </c>
      <c r="R94" s="46"/>
      <c r="S94" s="49" t="s">
        <v>355</v>
      </c>
      <c r="T94" s="46" t="s">
        <v>32</v>
      </c>
      <c r="U94" s="46" t="s">
        <v>35</v>
      </c>
      <c r="V94" s="47">
        <v>2006</v>
      </c>
      <c r="W94" s="46"/>
      <c r="X94" s="46" t="s">
        <v>356</v>
      </c>
      <c r="Y94" s="46" t="s">
        <v>357</v>
      </c>
      <c r="Z94" s="46" t="s">
        <v>358</v>
      </c>
      <c r="AA94" s="46">
        <v>600</v>
      </c>
      <c r="AB94" s="46"/>
      <c r="AC94" s="46"/>
      <c r="AD94" s="46">
        <v>6.2</v>
      </c>
      <c r="AE94" s="46">
        <v>2.5</v>
      </c>
      <c r="AF94" s="46"/>
      <c r="AG94" s="46"/>
      <c r="AH94" s="46"/>
      <c r="AI94" s="50">
        <f t="shared" si="20"/>
        <v>75</v>
      </c>
      <c r="AJ94" s="51" t="s">
        <v>360</v>
      </c>
    </row>
    <row r="95" spans="2:36" ht="15">
      <c r="B95" s="45">
        <v>90</v>
      </c>
      <c r="C95" s="46">
        <v>26</v>
      </c>
      <c r="D95" s="47">
        <v>5</v>
      </c>
      <c r="E95" s="46" t="s">
        <v>459</v>
      </c>
      <c r="F95" s="47">
        <v>76</v>
      </c>
      <c r="G95" s="47">
        <v>71</v>
      </c>
      <c r="H95" s="47">
        <v>70</v>
      </c>
      <c r="I95" s="47">
        <v>85</v>
      </c>
      <c r="J95" s="47">
        <v>78</v>
      </c>
      <c r="K95" s="47">
        <f t="shared" si="18"/>
        <v>85</v>
      </c>
      <c r="L95" s="47">
        <f t="shared" si="19"/>
        <v>70</v>
      </c>
      <c r="M95" s="46" t="s">
        <v>126</v>
      </c>
      <c r="N95" s="46" t="s">
        <v>127</v>
      </c>
      <c r="O95" s="46" t="s">
        <v>128</v>
      </c>
      <c r="P95" s="46" t="s">
        <v>126</v>
      </c>
      <c r="Q95" s="46">
        <v>603253529</v>
      </c>
      <c r="R95" s="46"/>
      <c r="S95" s="49" t="s">
        <v>129</v>
      </c>
      <c r="T95" s="46" t="s">
        <v>32</v>
      </c>
      <c r="U95" s="46" t="s">
        <v>35</v>
      </c>
      <c r="V95" s="47">
        <v>2006</v>
      </c>
      <c r="W95" s="46"/>
      <c r="X95" s="46" t="s">
        <v>54</v>
      </c>
      <c r="Y95" s="46" t="s">
        <v>131</v>
      </c>
      <c r="Z95" s="46"/>
      <c r="AA95" s="46">
        <v>3000</v>
      </c>
      <c r="AB95" s="46"/>
      <c r="AC95" s="46"/>
      <c r="AD95" s="46">
        <v>4.8</v>
      </c>
      <c r="AE95" s="46">
        <v>4.5</v>
      </c>
      <c r="AF95" s="46"/>
      <c r="AG95" s="46"/>
      <c r="AH95" s="46"/>
      <c r="AI95" s="50">
        <f t="shared" si="20"/>
        <v>75</v>
      </c>
      <c r="AJ95" s="51" t="s">
        <v>132</v>
      </c>
    </row>
    <row r="96" spans="2:36" ht="15">
      <c r="B96" s="45">
        <v>87</v>
      </c>
      <c r="C96" s="46">
        <v>8</v>
      </c>
      <c r="D96" s="47">
        <v>5</v>
      </c>
      <c r="E96" s="46" t="s">
        <v>459</v>
      </c>
      <c r="F96" s="47">
        <v>57</v>
      </c>
      <c r="G96" s="47">
        <v>70</v>
      </c>
      <c r="H96" s="47">
        <v>80</v>
      </c>
      <c r="I96" s="47">
        <v>79</v>
      </c>
      <c r="J96" s="47">
        <v>62</v>
      </c>
      <c r="K96" s="47">
        <f t="shared" si="18"/>
        <v>80</v>
      </c>
      <c r="L96" s="47">
        <f t="shared" si="19"/>
        <v>57</v>
      </c>
      <c r="M96" s="46" t="s">
        <v>57</v>
      </c>
      <c r="N96" s="46" t="s">
        <v>58</v>
      </c>
      <c r="O96" s="46" t="s">
        <v>59</v>
      </c>
      <c r="P96" s="46" t="s">
        <v>60</v>
      </c>
      <c r="Q96" s="48">
        <v>606710485</v>
      </c>
      <c r="R96" s="46"/>
      <c r="S96" s="49" t="s">
        <v>61</v>
      </c>
      <c r="T96" s="46" t="s">
        <v>64</v>
      </c>
      <c r="U96" s="46" t="s">
        <v>36</v>
      </c>
      <c r="V96" s="47">
        <v>2006</v>
      </c>
      <c r="W96" s="46"/>
      <c r="X96" s="46" t="s">
        <v>54</v>
      </c>
      <c r="Y96" s="46" t="s">
        <v>58</v>
      </c>
      <c r="Z96" s="46" t="s">
        <v>63</v>
      </c>
      <c r="AA96" s="46">
        <v>2000</v>
      </c>
      <c r="AB96" s="46"/>
      <c r="AC96" s="46"/>
      <c r="AD96" s="46">
        <v>5.9</v>
      </c>
      <c r="AE96" s="46">
        <v>2</v>
      </c>
      <c r="AF96" s="46"/>
      <c r="AG96" s="46"/>
      <c r="AH96" s="46"/>
      <c r="AI96" s="50">
        <f t="shared" si="20"/>
        <v>70.33333333333333</v>
      </c>
      <c r="AJ96" s="51" t="s">
        <v>107</v>
      </c>
    </row>
    <row r="97" spans="2:36" ht="15">
      <c r="B97" s="45">
        <v>91</v>
      </c>
      <c r="C97" s="46">
        <v>21</v>
      </c>
      <c r="D97" s="47">
        <v>5</v>
      </c>
      <c r="E97" s="46" t="s">
        <v>459</v>
      </c>
      <c r="F97" s="47">
        <v>70</v>
      </c>
      <c r="G97" s="47">
        <v>53</v>
      </c>
      <c r="H97" s="47">
        <v>60</v>
      </c>
      <c r="I97" s="47">
        <v>71</v>
      </c>
      <c r="J97" s="47">
        <v>65</v>
      </c>
      <c r="K97" s="47">
        <f t="shared" si="18"/>
        <v>71</v>
      </c>
      <c r="L97" s="47">
        <f t="shared" si="19"/>
        <v>53</v>
      </c>
      <c r="M97" s="46" t="s">
        <v>92</v>
      </c>
      <c r="N97" s="46" t="s">
        <v>93</v>
      </c>
      <c r="O97" s="46" t="s">
        <v>94</v>
      </c>
      <c r="P97" s="46" t="s">
        <v>95</v>
      </c>
      <c r="Q97" s="46">
        <v>602714941</v>
      </c>
      <c r="R97" s="46"/>
      <c r="S97" s="49" t="s">
        <v>96</v>
      </c>
      <c r="T97" s="46" t="s">
        <v>32</v>
      </c>
      <c r="U97" s="46" t="s">
        <v>98</v>
      </c>
      <c r="V97" s="47">
        <v>2006</v>
      </c>
      <c r="W97" s="46"/>
      <c r="X97" s="46" t="s">
        <v>54</v>
      </c>
      <c r="Y97" s="46" t="s">
        <v>100</v>
      </c>
      <c r="Z97" s="46" t="s">
        <v>102</v>
      </c>
      <c r="AA97" s="46">
        <v>500</v>
      </c>
      <c r="AB97" s="46"/>
      <c r="AC97" s="46"/>
      <c r="AD97" s="46">
        <v>6.1</v>
      </c>
      <c r="AE97" s="46">
        <v>25.4</v>
      </c>
      <c r="AF97" s="46"/>
      <c r="AG97" s="46"/>
      <c r="AH97" s="46"/>
      <c r="AI97" s="50">
        <f t="shared" si="20"/>
        <v>65</v>
      </c>
      <c r="AJ97" s="51" t="s">
        <v>105</v>
      </c>
    </row>
    <row r="98" spans="2:36" ht="15">
      <c r="B98" s="45">
        <v>71</v>
      </c>
      <c r="C98" s="46">
        <v>115</v>
      </c>
      <c r="D98" s="47">
        <v>5</v>
      </c>
      <c r="E98" s="46" t="s">
        <v>459</v>
      </c>
      <c r="F98" s="47">
        <v>68</v>
      </c>
      <c r="G98" s="47">
        <v>61</v>
      </c>
      <c r="H98" s="47">
        <v>64</v>
      </c>
      <c r="I98" s="47">
        <v>61</v>
      </c>
      <c r="J98" s="47">
        <v>78</v>
      </c>
      <c r="K98" s="47">
        <f t="shared" si="18"/>
        <v>78</v>
      </c>
      <c r="L98" s="47">
        <f t="shared" si="19"/>
        <v>61</v>
      </c>
      <c r="M98" s="46" t="s">
        <v>372</v>
      </c>
      <c r="N98" s="46" t="s">
        <v>373</v>
      </c>
      <c r="O98" s="46" t="s">
        <v>374</v>
      </c>
      <c r="P98" s="46" t="s">
        <v>375</v>
      </c>
      <c r="Q98" s="48">
        <v>606428210</v>
      </c>
      <c r="R98" s="46"/>
      <c r="S98" s="49" t="s">
        <v>376</v>
      </c>
      <c r="T98" s="46" t="s">
        <v>32</v>
      </c>
      <c r="U98" s="46" t="s">
        <v>35</v>
      </c>
      <c r="V98" s="47">
        <v>2007</v>
      </c>
      <c r="W98" s="46"/>
      <c r="X98" s="46" t="s">
        <v>356</v>
      </c>
      <c r="Y98" s="46" t="s">
        <v>377</v>
      </c>
      <c r="Z98" s="46" t="s">
        <v>378</v>
      </c>
      <c r="AA98" s="46">
        <v>800</v>
      </c>
      <c r="AB98" s="46"/>
      <c r="AC98" s="46"/>
      <c r="AD98" s="46">
        <v>5</v>
      </c>
      <c r="AE98" s="46">
        <v>1.4</v>
      </c>
      <c r="AF98" s="46"/>
      <c r="AG98" s="46"/>
      <c r="AH98" s="46"/>
      <c r="AI98" s="50">
        <f t="shared" si="20"/>
        <v>64.33333333333333</v>
      </c>
      <c r="AJ98" s="51" t="s">
        <v>379</v>
      </c>
    </row>
    <row r="99" spans="2:36" ht="15.75" thickBot="1">
      <c r="B99" s="61">
        <v>74</v>
      </c>
      <c r="C99" s="62">
        <v>3</v>
      </c>
      <c r="D99" s="63">
        <v>5</v>
      </c>
      <c r="E99" s="62" t="s">
        <v>459</v>
      </c>
      <c r="F99" s="63">
        <v>58</v>
      </c>
      <c r="G99" s="63">
        <v>69</v>
      </c>
      <c r="H99" s="63">
        <v>77</v>
      </c>
      <c r="I99" s="63">
        <v>66</v>
      </c>
      <c r="J99" s="63">
        <v>55</v>
      </c>
      <c r="K99" s="63">
        <f t="shared" si="18"/>
        <v>77</v>
      </c>
      <c r="L99" s="63">
        <f t="shared" si="19"/>
        <v>55</v>
      </c>
      <c r="M99" s="62" t="s">
        <v>25</v>
      </c>
      <c r="N99" s="62" t="s">
        <v>26</v>
      </c>
      <c r="O99" s="62" t="s">
        <v>28</v>
      </c>
      <c r="P99" s="62" t="s">
        <v>29</v>
      </c>
      <c r="Q99" s="62">
        <v>903729416</v>
      </c>
      <c r="R99" s="62"/>
      <c r="S99" s="65" t="s">
        <v>30</v>
      </c>
      <c r="T99" s="62" t="s">
        <v>32</v>
      </c>
      <c r="U99" s="62" t="s">
        <v>36</v>
      </c>
      <c r="V99" s="63">
        <v>2007</v>
      </c>
      <c r="W99" s="62"/>
      <c r="X99" s="62" t="s">
        <v>39</v>
      </c>
      <c r="Y99" s="62" t="s">
        <v>42</v>
      </c>
      <c r="Z99" s="62"/>
      <c r="AA99" s="62">
        <v>1600</v>
      </c>
      <c r="AB99" s="62"/>
      <c r="AC99" s="62"/>
      <c r="AD99" s="62">
        <v>5.2</v>
      </c>
      <c r="AE99" s="62">
        <v>1.9</v>
      </c>
      <c r="AF99" s="62"/>
      <c r="AG99" s="62"/>
      <c r="AH99" s="62"/>
      <c r="AI99" s="66">
        <f t="shared" si="20"/>
        <v>64.33333333333333</v>
      </c>
      <c r="AJ99" s="67" t="s">
        <v>45</v>
      </c>
    </row>
    <row r="100" spans="2:36" ht="16.5" thickBot="1">
      <c r="B100" s="77" t="s">
        <v>495</v>
      </c>
      <c r="C100" s="78"/>
      <c r="D100" s="79"/>
      <c r="E100" s="78"/>
      <c r="F100" s="79"/>
      <c r="G100" s="79"/>
      <c r="H100" s="79"/>
      <c r="I100" s="79"/>
      <c r="J100" s="79"/>
      <c r="K100" s="79"/>
      <c r="L100" s="79"/>
      <c r="M100" s="78"/>
      <c r="N100" s="78"/>
      <c r="O100" s="78"/>
      <c r="P100" s="78"/>
      <c r="Q100" s="78"/>
      <c r="R100" s="78"/>
      <c r="S100" s="81"/>
      <c r="T100" s="78"/>
      <c r="U100" s="78"/>
      <c r="V100" s="79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82"/>
      <c r="AJ100" s="83"/>
    </row>
    <row r="101" spans="2:36" ht="15">
      <c r="B101" s="69">
        <v>101</v>
      </c>
      <c r="C101" s="70">
        <v>122</v>
      </c>
      <c r="D101" s="71">
        <v>4</v>
      </c>
      <c r="E101" s="70" t="s">
        <v>460</v>
      </c>
      <c r="F101" s="71">
        <v>85</v>
      </c>
      <c r="G101" s="71">
        <v>81</v>
      </c>
      <c r="H101" s="71">
        <v>79</v>
      </c>
      <c r="I101" s="71">
        <v>85</v>
      </c>
      <c r="J101" s="71">
        <v>87</v>
      </c>
      <c r="K101" s="71">
        <f aca="true" t="shared" si="21" ref="K101:K112">MAX(F101:J101)</f>
        <v>87</v>
      </c>
      <c r="L101" s="71">
        <f aca="true" t="shared" si="22" ref="L101:L112">MIN(F101:J101)</f>
        <v>79</v>
      </c>
      <c r="M101" s="70" t="s">
        <v>393</v>
      </c>
      <c r="N101" s="70" t="s">
        <v>394</v>
      </c>
      <c r="O101" s="70" t="s">
        <v>114</v>
      </c>
      <c r="P101" s="70" t="s">
        <v>395</v>
      </c>
      <c r="Q101" s="72">
        <v>602718173</v>
      </c>
      <c r="R101" s="70"/>
      <c r="S101" s="73" t="s">
        <v>396</v>
      </c>
      <c r="T101" s="70" t="s">
        <v>84</v>
      </c>
      <c r="U101" s="70" t="s">
        <v>36</v>
      </c>
      <c r="V101" s="71">
        <v>2006</v>
      </c>
      <c r="W101" s="70"/>
      <c r="X101" s="70" t="s">
        <v>87</v>
      </c>
      <c r="Y101" s="70" t="s">
        <v>120</v>
      </c>
      <c r="Z101" s="70" t="s">
        <v>333</v>
      </c>
      <c r="AA101" s="70">
        <v>1500</v>
      </c>
      <c r="AB101" s="70"/>
      <c r="AC101" s="70"/>
      <c r="AD101" s="70">
        <v>5.8</v>
      </c>
      <c r="AE101" s="70">
        <v>2.5</v>
      </c>
      <c r="AF101" s="70"/>
      <c r="AG101" s="70"/>
      <c r="AH101" s="70"/>
      <c r="AI101" s="74" t="s">
        <v>501</v>
      </c>
      <c r="AJ101" s="75" t="s">
        <v>401</v>
      </c>
    </row>
    <row r="102" spans="2:36" ht="15">
      <c r="B102" s="45">
        <v>95</v>
      </c>
      <c r="C102" s="46">
        <v>67</v>
      </c>
      <c r="D102" s="47">
        <v>4</v>
      </c>
      <c r="E102" s="46" t="s">
        <v>460</v>
      </c>
      <c r="F102" s="47">
        <v>76</v>
      </c>
      <c r="G102" s="47">
        <v>70</v>
      </c>
      <c r="H102" s="47">
        <v>85</v>
      </c>
      <c r="I102" s="47">
        <v>84</v>
      </c>
      <c r="J102" s="47">
        <v>85</v>
      </c>
      <c r="K102" s="47">
        <f t="shared" si="21"/>
        <v>85</v>
      </c>
      <c r="L102" s="47">
        <f t="shared" si="22"/>
        <v>70</v>
      </c>
      <c r="M102" s="46" t="s">
        <v>254</v>
      </c>
      <c r="N102" s="46" t="s">
        <v>255</v>
      </c>
      <c r="O102" s="46" t="s">
        <v>256</v>
      </c>
      <c r="P102" s="46" t="s">
        <v>257</v>
      </c>
      <c r="Q102" s="48">
        <v>739013637</v>
      </c>
      <c r="R102" s="46"/>
      <c r="S102" s="49" t="s">
        <v>258</v>
      </c>
      <c r="T102" s="46" t="s">
        <v>84</v>
      </c>
      <c r="U102" s="46" t="s">
        <v>36</v>
      </c>
      <c r="V102" s="47">
        <v>2007</v>
      </c>
      <c r="W102" s="46"/>
      <c r="X102" s="46" t="s">
        <v>54</v>
      </c>
      <c r="Y102" s="46" t="s">
        <v>260</v>
      </c>
      <c r="Z102" s="46" t="s">
        <v>261</v>
      </c>
      <c r="AA102" s="46">
        <v>1627</v>
      </c>
      <c r="AB102" s="46"/>
      <c r="AC102" s="46"/>
      <c r="AD102" s="46">
        <v>5.21</v>
      </c>
      <c r="AE102" s="46">
        <v>2</v>
      </c>
      <c r="AF102" s="46"/>
      <c r="AG102" s="46"/>
      <c r="AH102" s="46"/>
      <c r="AI102" s="50" t="s">
        <v>502</v>
      </c>
      <c r="AJ102" s="51" t="s">
        <v>122</v>
      </c>
    </row>
    <row r="103" spans="2:36" ht="15">
      <c r="B103" s="45">
        <v>97</v>
      </c>
      <c r="C103" s="46">
        <v>34</v>
      </c>
      <c r="D103" s="47">
        <v>4</v>
      </c>
      <c r="E103" s="46" t="s">
        <v>460</v>
      </c>
      <c r="F103" s="47">
        <v>77</v>
      </c>
      <c r="G103" s="47">
        <v>84</v>
      </c>
      <c r="H103" s="47">
        <v>82</v>
      </c>
      <c r="I103" s="47">
        <v>79</v>
      </c>
      <c r="J103" s="47">
        <v>86</v>
      </c>
      <c r="K103" s="47">
        <f t="shared" si="21"/>
        <v>86</v>
      </c>
      <c r="L103" s="47">
        <f t="shared" si="22"/>
        <v>77</v>
      </c>
      <c r="M103" s="46" t="s">
        <v>149</v>
      </c>
      <c r="N103" s="46" t="s">
        <v>58</v>
      </c>
      <c r="O103" s="46" t="s">
        <v>59</v>
      </c>
      <c r="P103" s="46" t="s">
        <v>150</v>
      </c>
      <c r="Q103" s="53">
        <v>724068595</v>
      </c>
      <c r="R103" s="46"/>
      <c r="S103" s="49" t="s">
        <v>151</v>
      </c>
      <c r="T103" s="46" t="s">
        <v>84</v>
      </c>
      <c r="U103" s="46" t="s">
        <v>36</v>
      </c>
      <c r="V103" s="47">
        <v>2007</v>
      </c>
      <c r="W103" s="46"/>
      <c r="X103" s="46" t="s">
        <v>54</v>
      </c>
      <c r="Y103" s="46" t="s">
        <v>58</v>
      </c>
      <c r="Z103" s="46" t="s">
        <v>63</v>
      </c>
      <c r="AA103" s="46">
        <v>2000</v>
      </c>
      <c r="AB103" s="46"/>
      <c r="AC103" s="46"/>
      <c r="AD103" s="46">
        <v>5.02</v>
      </c>
      <c r="AE103" s="46">
        <v>2.3</v>
      </c>
      <c r="AF103" s="46"/>
      <c r="AG103" s="46"/>
      <c r="AH103" s="46"/>
      <c r="AI103" s="50" t="s">
        <v>502</v>
      </c>
      <c r="AJ103" s="51" t="s">
        <v>156</v>
      </c>
    </row>
    <row r="104" spans="2:36" ht="15">
      <c r="B104" s="45">
        <v>98</v>
      </c>
      <c r="C104" s="46">
        <v>49</v>
      </c>
      <c r="D104" s="47">
        <v>4</v>
      </c>
      <c r="E104" s="46" t="s">
        <v>460</v>
      </c>
      <c r="F104" s="47">
        <v>76</v>
      </c>
      <c r="G104" s="47">
        <v>81</v>
      </c>
      <c r="H104" s="47">
        <v>87</v>
      </c>
      <c r="I104" s="47">
        <v>83</v>
      </c>
      <c r="J104" s="47">
        <v>81</v>
      </c>
      <c r="K104" s="47">
        <f t="shared" si="21"/>
        <v>87</v>
      </c>
      <c r="L104" s="47">
        <f t="shared" si="22"/>
        <v>76</v>
      </c>
      <c r="M104" s="46" t="s">
        <v>199</v>
      </c>
      <c r="N104" s="46" t="s">
        <v>200</v>
      </c>
      <c r="O104" s="46" t="s">
        <v>201</v>
      </c>
      <c r="P104" s="46" t="s">
        <v>202</v>
      </c>
      <c r="Q104" s="48">
        <v>605414837</v>
      </c>
      <c r="R104" s="46"/>
      <c r="S104" s="49" t="s">
        <v>203</v>
      </c>
      <c r="T104" s="46" t="s">
        <v>84</v>
      </c>
      <c r="U104" s="46" t="s">
        <v>36</v>
      </c>
      <c r="V104" s="47">
        <v>2007</v>
      </c>
      <c r="W104" s="46"/>
      <c r="X104" s="46" t="s">
        <v>54</v>
      </c>
      <c r="Y104" s="46" t="s">
        <v>207</v>
      </c>
      <c r="Z104" s="46" t="s">
        <v>210</v>
      </c>
      <c r="AA104" s="46">
        <v>500</v>
      </c>
      <c r="AB104" s="46"/>
      <c r="AC104" s="46"/>
      <c r="AD104" s="46">
        <v>5</v>
      </c>
      <c r="AE104" s="46">
        <v>3.7</v>
      </c>
      <c r="AF104" s="46"/>
      <c r="AG104" s="46"/>
      <c r="AH104" s="46"/>
      <c r="AI104" s="50" t="s">
        <v>502</v>
      </c>
      <c r="AJ104" s="51" t="s">
        <v>214</v>
      </c>
    </row>
    <row r="105" spans="2:36" ht="15">
      <c r="B105" s="45">
        <v>96</v>
      </c>
      <c r="C105" s="46">
        <v>70</v>
      </c>
      <c r="D105" s="47">
        <v>4</v>
      </c>
      <c r="E105" s="46" t="s">
        <v>460</v>
      </c>
      <c r="F105" s="47">
        <v>79</v>
      </c>
      <c r="G105" s="47">
        <v>80</v>
      </c>
      <c r="H105" s="47">
        <v>83</v>
      </c>
      <c r="I105" s="47">
        <v>81</v>
      </c>
      <c r="J105" s="47">
        <v>72</v>
      </c>
      <c r="K105" s="47">
        <f t="shared" si="21"/>
        <v>83</v>
      </c>
      <c r="L105" s="47">
        <f t="shared" si="22"/>
        <v>72</v>
      </c>
      <c r="M105" s="46" t="s">
        <v>265</v>
      </c>
      <c r="N105" s="46" t="s">
        <v>266</v>
      </c>
      <c r="O105" s="46" t="s">
        <v>201</v>
      </c>
      <c r="P105" s="46" t="s">
        <v>267</v>
      </c>
      <c r="Q105" s="48">
        <v>776636401</v>
      </c>
      <c r="R105" s="46"/>
      <c r="S105" s="46"/>
      <c r="T105" s="46" t="s">
        <v>84</v>
      </c>
      <c r="U105" s="46" t="s">
        <v>180</v>
      </c>
      <c r="V105" s="47">
        <v>2007</v>
      </c>
      <c r="W105" s="46"/>
      <c r="X105" s="46" t="s">
        <v>54</v>
      </c>
      <c r="Y105" s="46" t="s">
        <v>206</v>
      </c>
      <c r="Z105" s="46"/>
      <c r="AA105" s="46">
        <v>1000</v>
      </c>
      <c r="AB105" s="46"/>
      <c r="AC105" s="46"/>
      <c r="AD105" s="46">
        <v>4.1</v>
      </c>
      <c r="AE105" s="46">
        <v>2.1</v>
      </c>
      <c r="AF105" s="46"/>
      <c r="AG105" s="46"/>
      <c r="AH105" s="46"/>
      <c r="AI105" s="50" t="s">
        <v>453</v>
      </c>
      <c r="AJ105" s="51" t="s">
        <v>268</v>
      </c>
    </row>
    <row r="106" spans="2:36" ht="15">
      <c r="B106" s="45">
        <v>99</v>
      </c>
      <c r="C106" s="46">
        <v>17</v>
      </c>
      <c r="D106" s="47">
        <v>4</v>
      </c>
      <c r="E106" s="46" t="s">
        <v>460</v>
      </c>
      <c r="F106" s="47">
        <v>85</v>
      </c>
      <c r="G106" s="47">
        <v>71</v>
      </c>
      <c r="H106" s="47">
        <v>77</v>
      </c>
      <c r="I106" s="47">
        <v>82</v>
      </c>
      <c r="J106" s="47">
        <v>81</v>
      </c>
      <c r="K106" s="47">
        <f t="shared" si="21"/>
        <v>85</v>
      </c>
      <c r="L106" s="47">
        <f t="shared" si="22"/>
        <v>71</v>
      </c>
      <c r="M106" s="46" t="s">
        <v>79</v>
      </c>
      <c r="N106" s="46" t="s">
        <v>80</v>
      </c>
      <c r="O106" s="46" t="s">
        <v>81</v>
      </c>
      <c r="P106" s="46" t="s">
        <v>82</v>
      </c>
      <c r="Q106" s="46">
        <v>723230568</v>
      </c>
      <c r="R106" s="46"/>
      <c r="S106" s="49" t="s">
        <v>83</v>
      </c>
      <c r="T106" s="46" t="s">
        <v>84</v>
      </c>
      <c r="U106" s="46" t="s">
        <v>36</v>
      </c>
      <c r="V106" s="47">
        <v>2006</v>
      </c>
      <c r="W106" s="46"/>
      <c r="X106" s="46" t="s">
        <v>87</v>
      </c>
      <c r="Y106" s="46" t="s">
        <v>89</v>
      </c>
      <c r="Z106" s="46" t="s">
        <v>91</v>
      </c>
      <c r="AA106" s="46">
        <v>1000</v>
      </c>
      <c r="AB106" s="46"/>
      <c r="AC106" s="46"/>
      <c r="AD106" s="46">
        <v>5.39</v>
      </c>
      <c r="AE106" s="46">
        <v>1.19</v>
      </c>
      <c r="AF106" s="46"/>
      <c r="AG106" s="46"/>
      <c r="AH106" s="46"/>
      <c r="AI106" s="50" t="s">
        <v>453</v>
      </c>
      <c r="AJ106" s="51" t="s">
        <v>111</v>
      </c>
    </row>
    <row r="107" spans="2:36" ht="15">
      <c r="B107" s="45">
        <v>100</v>
      </c>
      <c r="C107" s="46">
        <v>12</v>
      </c>
      <c r="D107" s="47">
        <v>4</v>
      </c>
      <c r="E107" s="46" t="s">
        <v>460</v>
      </c>
      <c r="F107" s="47">
        <v>78</v>
      </c>
      <c r="G107" s="47">
        <v>83</v>
      </c>
      <c r="H107" s="47">
        <v>91</v>
      </c>
      <c r="I107" s="47">
        <v>78</v>
      </c>
      <c r="J107" s="47">
        <v>79</v>
      </c>
      <c r="K107" s="47">
        <f t="shared" si="21"/>
        <v>91</v>
      </c>
      <c r="L107" s="47">
        <f t="shared" si="22"/>
        <v>78</v>
      </c>
      <c r="M107" s="46" t="s">
        <v>65</v>
      </c>
      <c r="N107" s="46" t="s">
        <v>58</v>
      </c>
      <c r="O107" s="46" t="s">
        <v>59</v>
      </c>
      <c r="P107" s="46" t="s">
        <v>60</v>
      </c>
      <c r="Q107" s="46">
        <v>606710485</v>
      </c>
      <c r="R107" s="46"/>
      <c r="S107" s="49" t="s">
        <v>61</v>
      </c>
      <c r="T107" s="46" t="s">
        <v>71</v>
      </c>
      <c r="U107" s="46" t="s">
        <v>67</v>
      </c>
      <c r="V107" s="47">
        <v>2006</v>
      </c>
      <c r="W107" s="46"/>
      <c r="X107" s="46" t="s">
        <v>54</v>
      </c>
      <c r="Y107" s="46" t="s">
        <v>58</v>
      </c>
      <c r="Z107" s="46" t="s">
        <v>63</v>
      </c>
      <c r="AA107" s="46">
        <v>1500</v>
      </c>
      <c r="AB107" s="46"/>
      <c r="AC107" s="46"/>
      <c r="AD107" s="46">
        <v>5.8</v>
      </c>
      <c r="AE107" s="46">
        <v>2.2</v>
      </c>
      <c r="AF107" s="46"/>
      <c r="AG107" s="46"/>
      <c r="AH107" s="46"/>
      <c r="AI107" s="50" t="s">
        <v>453</v>
      </c>
      <c r="AJ107" s="51" t="s">
        <v>73</v>
      </c>
    </row>
    <row r="108" spans="2:36" ht="15">
      <c r="B108" s="45">
        <v>92</v>
      </c>
      <c r="C108" s="46">
        <v>62</v>
      </c>
      <c r="D108" s="47">
        <v>4</v>
      </c>
      <c r="E108" s="46" t="s">
        <v>460</v>
      </c>
      <c r="F108" s="47">
        <v>78</v>
      </c>
      <c r="G108" s="47">
        <v>79</v>
      </c>
      <c r="H108" s="47">
        <v>79</v>
      </c>
      <c r="I108" s="47">
        <v>82</v>
      </c>
      <c r="J108" s="47">
        <v>79</v>
      </c>
      <c r="K108" s="47">
        <f t="shared" si="21"/>
        <v>82</v>
      </c>
      <c r="L108" s="47">
        <f t="shared" si="22"/>
        <v>78</v>
      </c>
      <c r="M108" s="46" t="s">
        <v>233</v>
      </c>
      <c r="N108" s="46" t="s">
        <v>234</v>
      </c>
      <c r="O108" s="46" t="s">
        <v>114</v>
      </c>
      <c r="P108" s="46" t="s">
        <v>235</v>
      </c>
      <c r="Q108" s="48">
        <v>519403199</v>
      </c>
      <c r="R108" s="46"/>
      <c r="S108" s="49" t="s">
        <v>236</v>
      </c>
      <c r="T108" s="46" t="s">
        <v>84</v>
      </c>
      <c r="U108" s="46" t="s">
        <v>237</v>
      </c>
      <c r="V108" s="47">
        <v>2008</v>
      </c>
      <c r="W108" s="46" t="s">
        <v>505</v>
      </c>
      <c r="X108" s="46" t="s">
        <v>54</v>
      </c>
      <c r="Y108" s="46"/>
      <c r="Z108" s="46"/>
      <c r="AA108" s="46">
        <v>3000</v>
      </c>
      <c r="AB108" s="46"/>
      <c r="AC108" s="46"/>
      <c r="AD108" s="46">
        <v>6.1</v>
      </c>
      <c r="AE108" s="46">
        <v>3.8</v>
      </c>
      <c r="AF108" s="46"/>
      <c r="AG108" s="46"/>
      <c r="AH108" s="46"/>
      <c r="AI108" s="50">
        <f>(F108+G108+H108+I108+J108-K108-L108)/3</f>
        <v>79</v>
      </c>
      <c r="AJ108" s="51" t="s">
        <v>241</v>
      </c>
    </row>
    <row r="109" spans="2:36" ht="15">
      <c r="B109" s="45">
        <v>103</v>
      </c>
      <c r="C109" s="46">
        <v>52</v>
      </c>
      <c r="D109" s="47">
        <v>4</v>
      </c>
      <c r="E109" s="46" t="s">
        <v>460</v>
      </c>
      <c r="F109" s="47">
        <v>76</v>
      </c>
      <c r="G109" s="47">
        <v>72</v>
      </c>
      <c r="H109" s="47">
        <v>80</v>
      </c>
      <c r="I109" s="47">
        <v>81</v>
      </c>
      <c r="J109" s="47">
        <v>79</v>
      </c>
      <c r="K109" s="47">
        <f t="shared" si="21"/>
        <v>81</v>
      </c>
      <c r="L109" s="47">
        <f t="shared" si="22"/>
        <v>72</v>
      </c>
      <c r="M109" s="46" t="s">
        <v>216</v>
      </c>
      <c r="N109" s="46" t="s">
        <v>217</v>
      </c>
      <c r="O109" s="46" t="s">
        <v>218</v>
      </c>
      <c r="P109" s="46" t="s">
        <v>219</v>
      </c>
      <c r="Q109" s="48">
        <v>519431210</v>
      </c>
      <c r="R109" s="46"/>
      <c r="S109" s="49" t="s">
        <v>220</v>
      </c>
      <c r="T109" s="46" t="s">
        <v>84</v>
      </c>
      <c r="U109" s="46" t="s">
        <v>36</v>
      </c>
      <c r="V109" s="47">
        <v>2006</v>
      </c>
      <c r="W109" s="46"/>
      <c r="X109" s="46" t="s">
        <v>54</v>
      </c>
      <c r="Y109" s="46" t="s">
        <v>207</v>
      </c>
      <c r="Z109" s="46" t="s">
        <v>222</v>
      </c>
      <c r="AA109" s="46">
        <v>18000</v>
      </c>
      <c r="AB109" s="46"/>
      <c r="AC109" s="46"/>
      <c r="AD109" s="46">
        <v>5.7</v>
      </c>
      <c r="AE109" s="46">
        <v>3</v>
      </c>
      <c r="AF109" s="46"/>
      <c r="AG109" s="46"/>
      <c r="AH109" s="46"/>
      <c r="AI109" s="50">
        <f>(F109+G109+H109+I109+J109-K109-L109)/3</f>
        <v>78.33333333333333</v>
      </c>
      <c r="AJ109" s="51" t="s">
        <v>227</v>
      </c>
    </row>
    <row r="110" spans="2:36" ht="15">
      <c r="B110" s="45">
        <v>102</v>
      </c>
      <c r="C110" s="46">
        <v>13</v>
      </c>
      <c r="D110" s="47">
        <v>4</v>
      </c>
      <c r="E110" s="46" t="s">
        <v>460</v>
      </c>
      <c r="F110" s="47">
        <v>73</v>
      </c>
      <c r="G110" s="47">
        <v>76</v>
      </c>
      <c r="H110" s="47">
        <v>82</v>
      </c>
      <c r="I110" s="47">
        <v>76</v>
      </c>
      <c r="J110" s="47">
        <v>78</v>
      </c>
      <c r="K110" s="47">
        <f t="shared" si="21"/>
        <v>82</v>
      </c>
      <c r="L110" s="47">
        <f t="shared" si="22"/>
        <v>73</v>
      </c>
      <c r="M110" s="46" t="s">
        <v>65</v>
      </c>
      <c r="N110" s="46" t="s">
        <v>58</v>
      </c>
      <c r="O110" s="46" t="s">
        <v>59</v>
      </c>
      <c r="P110" s="46" t="s">
        <v>60</v>
      </c>
      <c r="Q110" s="46">
        <v>606710485</v>
      </c>
      <c r="R110" s="46"/>
      <c r="S110" s="49" t="s">
        <v>61</v>
      </c>
      <c r="T110" s="46" t="s">
        <v>72</v>
      </c>
      <c r="U110" s="46" t="s">
        <v>67</v>
      </c>
      <c r="V110" s="47">
        <v>2006</v>
      </c>
      <c r="W110" s="46"/>
      <c r="X110" s="46" t="s">
        <v>54</v>
      </c>
      <c r="Y110" s="46" t="s">
        <v>58</v>
      </c>
      <c r="Z110" s="46" t="s">
        <v>63</v>
      </c>
      <c r="AA110" s="46">
        <v>1500</v>
      </c>
      <c r="AB110" s="46"/>
      <c r="AC110" s="46"/>
      <c r="AD110" s="46">
        <v>6.3</v>
      </c>
      <c r="AE110" s="46">
        <v>2.8</v>
      </c>
      <c r="AF110" s="46"/>
      <c r="AG110" s="46"/>
      <c r="AH110" s="46"/>
      <c r="AI110" s="50">
        <f>(F110+G110+H110+I110+J110-K110-L110)/3</f>
        <v>76.66666666666667</v>
      </c>
      <c r="AJ110" s="51" t="s">
        <v>74</v>
      </c>
    </row>
    <row r="111" spans="2:36" ht="15">
      <c r="B111" s="45">
        <v>93</v>
      </c>
      <c r="C111" s="46">
        <v>25</v>
      </c>
      <c r="D111" s="47">
        <v>4</v>
      </c>
      <c r="E111" s="46" t="s">
        <v>460</v>
      </c>
      <c r="F111" s="47">
        <v>68</v>
      </c>
      <c r="G111" s="47">
        <v>63</v>
      </c>
      <c r="H111" s="47">
        <v>74</v>
      </c>
      <c r="I111" s="47">
        <v>81</v>
      </c>
      <c r="J111" s="47">
        <v>74</v>
      </c>
      <c r="K111" s="47">
        <f t="shared" si="21"/>
        <v>81</v>
      </c>
      <c r="L111" s="47">
        <f t="shared" si="22"/>
        <v>63</v>
      </c>
      <c r="M111" s="46" t="s">
        <v>115</v>
      </c>
      <c r="N111" s="46" t="s">
        <v>116</v>
      </c>
      <c r="O111" s="46" t="s">
        <v>114</v>
      </c>
      <c r="P111" s="46" t="s">
        <v>113</v>
      </c>
      <c r="Q111" s="46">
        <v>724137426</v>
      </c>
      <c r="R111" s="46"/>
      <c r="S111" s="49" t="s">
        <v>117</v>
      </c>
      <c r="T111" s="46" t="s">
        <v>84</v>
      </c>
      <c r="U111" s="46" t="s">
        <v>36</v>
      </c>
      <c r="V111" s="47">
        <v>2007</v>
      </c>
      <c r="W111" s="46"/>
      <c r="X111" s="46" t="s">
        <v>54</v>
      </c>
      <c r="Y111" s="46" t="s">
        <v>120</v>
      </c>
      <c r="Z111" s="46" t="s">
        <v>121</v>
      </c>
      <c r="AA111" s="46">
        <v>200</v>
      </c>
      <c r="AB111" s="46"/>
      <c r="AC111" s="46"/>
      <c r="AD111" s="46">
        <v>4.7</v>
      </c>
      <c r="AE111" s="46">
        <v>1.5</v>
      </c>
      <c r="AF111" s="46"/>
      <c r="AG111" s="46"/>
      <c r="AH111" s="46"/>
      <c r="AI111" s="50">
        <f>(F111+G111+H111+I111+J111-K111-L111)/3</f>
        <v>72</v>
      </c>
      <c r="AJ111" s="51" t="s">
        <v>125</v>
      </c>
    </row>
    <row r="112" spans="2:36" ht="15.75" thickBot="1">
      <c r="B112" s="61">
        <v>94</v>
      </c>
      <c r="C112" s="62">
        <v>133</v>
      </c>
      <c r="D112" s="63">
        <v>4</v>
      </c>
      <c r="E112" s="62" t="s">
        <v>460</v>
      </c>
      <c r="F112" s="63">
        <v>69</v>
      </c>
      <c r="G112" s="63">
        <v>64</v>
      </c>
      <c r="H112" s="63">
        <v>82</v>
      </c>
      <c r="I112" s="63">
        <v>55</v>
      </c>
      <c r="J112" s="63">
        <v>75</v>
      </c>
      <c r="K112" s="63">
        <f t="shared" si="21"/>
        <v>82</v>
      </c>
      <c r="L112" s="63">
        <f t="shared" si="22"/>
        <v>55</v>
      </c>
      <c r="M112" s="62" t="s">
        <v>440</v>
      </c>
      <c r="N112" s="62" t="s">
        <v>441</v>
      </c>
      <c r="O112" s="62" t="s">
        <v>114</v>
      </c>
      <c r="P112" s="62" t="s">
        <v>442</v>
      </c>
      <c r="Q112" s="68">
        <v>603514380</v>
      </c>
      <c r="R112" s="62"/>
      <c r="S112" s="65" t="s">
        <v>443</v>
      </c>
      <c r="T112" s="62" t="s">
        <v>84</v>
      </c>
      <c r="U112" s="62" t="s">
        <v>36</v>
      </c>
      <c r="V112" s="63">
        <v>2007</v>
      </c>
      <c r="W112" s="62"/>
      <c r="X112" s="62" t="s">
        <v>87</v>
      </c>
      <c r="Y112" s="62" t="s">
        <v>120</v>
      </c>
      <c r="Z112" s="62" t="s">
        <v>407</v>
      </c>
      <c r="AA112" s="62">
        <v>1300</v>
      </c>
      <c r="AB112" s="62"/>
      <c r="AC112" s="62"/>
      <c r="AD112" s="62">
        <v>5.4</v>
      </c>
      <c r="AE112" s="62">
        <v>1.7</v>
      </c>
      <c r="AF112" s="62"/>
      <c r="AG112" s="62"/>
      <c r="AH112" s="62"/>
      <c r="AI112" s="66">
        <f>(F112+G112+H112+I112+J112-K112-L112)/3</f>
        <v>69.33333333333333</v>
      </c>
      <c r="AJ112" s="67" t="s">
        <v>445</v>
      </c>
    </row>
    <row r="113" spans="2:36" ht="16.5" thickBot="1">
      <c r="B113" s="77" t="s">
        <v>496</v>
      </c>
      <c r="C113" s="78"/>
      <c r="D113" s="79"/>
      <c r="E113" s="78"/>
      <c r="F113" s="79"/>
      <c r="G113" s="79"/>
      <c r="H113" s="79"/>
      <c r="I113" s="79"/>
      <c r="J113" s="79"/>
      <c r="K113" s="79"/>
      <c r="L113" s="79"/>
      <c r="M113" s="78"/>
      <c r="N113" s="78"/>
      <c r="O113" s="78"/>
      <c r="P113" s="78"/>
      <c r="Q113" s="84"/>
      <c r="R113" s="78"/>
      <c r="S113" s="81"/>
      <c r="T113" s="78"/>
      <c r="U113" s="78"/>
      <c r="V113" s="79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82"/>
      <c r="AJ113" s="83"/>
    </row>
    <row r="114" spans="2:36" ht="15">
      <c r="B114" s="69">
        <v>108</v>
      </c>
      <c r="C114" s="70">
        <v>19</v>
      </c>
      <c r="D114" s="71">
        <v>2</v>
      </c>
      <c r="E114" s="70" t="s">
        <v>461</v>
      </c>
      <c r="F114" s="71">
        <v>87</v>
      </c>
      <c r="G114" s="71">
        <v>88</v>
      </c>
      <c r="H114" s="71">
        <v>84</v>
      </c>
      <c r="I114" s="71">
        <v>75</v>
      </c>
      <c r="J114" s="71">
        <v>84</v>
      </c>
      <c r="K114" s="71">
        <f aca="true" t="shared" si="23" ref="K114:K122">MAX(F114:J114)</f>
        <v>88</v>
      </c>
      <c r="L114" s="71">
        <f aca="true" t="shared" si="24" ref="L114:L122">MIN(F114:J114)</f>
        <v>75</v>
      </c>
      <c r="M114" s="70" t="s">
        <v>92</v>
      </c>
      <c r="N114" s="70" t="s">
        <v>93</v>
      </c>
      <c r="O114" s="70" t="s">
        <v>94</v>
      </c>
      <c r="P114" s="70" t="s">
        <v>95</v>
      </c>
      <c r="Q114" s="70">
        <v>602714941</v>
      </c>
      <c r="R114" s="70"/>
      <c r="S114" s="73" t="s">
        <v>96</v>
      </c>
      <c r="T114" s="70" t="s">
        <v>97</v>
      </c>
      <c r="U114" s="70" t="s">
        <v>35</v>
      </c>
      <c r="V114" s="71">
        <v>2006</v>
      </c>
      <c r="W114" s="70"/>
      <c r="X114" s="70" t="s">
        <v>54</v>
      </c>
      <c r="Y114" s="70" t="s">
        <v>99</v>
      </c>
      <c r="Z114" s="70" t="s">
        <v>101</v>
      </c>
      <c r="AA114" s="70">
        <v>500</v>
      </c>
      <c r="AB114" s="70"/>
      <c r="AC114" s="70"/>
      <c r="AD114" s="70">
        <v>4.7</v>
      </c>
      <c r="AE114" s="70">
        <v>2.1</v>
      </c>
      <c r="AF114" s="70"/>
      <c r="AG114" s="70"/>
      <c r="AH114" s="70"/>
      <c r="AI114" s="74" t="s">
        <v>501</v>
      </c>
      <c r="AJ114" s="75" t="s">
        <v>103</v>
      </c>
    </row>
    <row r="115" spans="2:36" ht="15">
      <c r="B115" s="45">
        <v>105</v>
      </c>
      <c r="C115" s="46">
        <v>99</v>
      </c>
      <c r="D115" s="47">
        <v>2</v>
      </c>
      <c r="E115" s="46" t="s">
        <v>461</v>
      </c>
      <c r="F115" s="47">
        <v>83</v>
      </c>
      <c r="G115" s="47">
        <v>85</v>
      </c>
      <c r="H115" s="47">
        <v>83</v>
      </c>
      <c r="I115" s="47">
        <v>84</v>
      </c>
      <c r="J115" s="47">
        <v>82</v>
      </c>
      <c r="K115" s="47">
        <f t="shared" si="23"/>
        <v>85</v>
      </c>
      <c r="L115" s="47">
        <f t="shared" si="24"/>
        <v>82</v>
      </c>
      <c r="M115" s="46" t="s">
        <v>328</v>
      </c>
      <c r="N115" s="46" t="s">
        <v>329</v>
      </c>
      <c r="O115" s="46" t="s">
        <v>114</v>
      </c>
      <c r="P115" s="46" t="s">
        <v>330</v>
      </c>
      <c r="Q115" s="48">
        <v>519428236</v>
      </c>
      <c r="R115" s="46"/>
      <c r="S115" s="49" t="s">
        <v>331</v>
      </c>
      <c r="T115" s="46" t="s">
        <v>97</v>
      </c>
      <c r="U115" s="46" t="s">
        <v>36</v>
      </c>
      <c r="V115" s="47">
        <v>2007</v>
      </c>
      <c r="W115" s="46"/>
      <c r="X115" s="46" t="s">
        <v>87</v>
      </c>
      <c r="Y115" s="46" t="s">
        <v>120</v>
      </c>
      <c r="Z115" s="46" t="s">
        <v>333</v>
      </c>
      <c r="AA115" s="52" t="s">
        <v>335</v>
      </c>
      <c r="AB115" s="46"/>
      <c r="AC115" s="46"/>
      <c r="AD115" s="46">
        <v>4.4</v>
      </c>
      <c r="AE115" s="46">
        <v>3.3</v>
      </c>
      <c r="AF115" s="46"/>
      <c r="AG115" s="46"/>
      <c r="AH115" s="46"/>
      <c r="AI115" s="50" t="s">
        <v>502</v>
      </c>
      <c r="AJ115" s="51" t="s">
        <v>348</v>
      </c>
    </row>
    <row r="116" spans="2:36" ht="15">
      <c r="B116" s="45">
        <v>107</v>
      </c>
      <c r="C116" s="46">
        <v>107</v>
      </c>
      <c r="D116" s="47">
        <v>2</v>
      </c>
      <c r="E116" s="46" t="s">
        <v>461</v>
      </c>
      <c r="F116" s="47">
        <v>88</v>
      </c>
      <c r="G116" s="47">
        <v>78</v>
      </c>
      <c r="H116" s="47">
        <v>86</v>
      </c>
      <c r="I116" s="47">
        <v>84</v>
      </c>
      <c r="J116" s="47">
        <v>79</v>
      </c>
      <c r="K116" s="47">
        <f t="shared" si="23"/>
        <v>88</v>
      </c>
      <c r="L116" s="47">
        <f t="shared" si="24"/>
        <v>78</v>
      </c>
      <c r="M116" s="46" t="s">
        <v>369</v>
      </c>
      <c r="N116" s="46" t="s">
        <v>370</v>
      </c>
      <c r="O116" s="46" t="s">
        <v>114</v>
      </c>
      <c r="P116" s="46" t="s">
        <v>404</v>
      </c>
      <c r="Q116" s="48">
        <v>777551840</v>
      </c>
      <c r="R116" s="46"/>
      <c r="S116" s="49" t="s">
        <v>371</v>
      </c>
      <c r="T116" s="46" t="s">
        <v>97</v>
      </c>
      <c r="U116" s="46" t="s">
        <v>35</v>
      </c>
      <c r="V116" s="47">
        <v>2006</v>
      </c>
      <c r="W116" s="46" t="s">
        <v>473</v>
      </c>
      <c r="X116" s="46" t="s">
        <v>87</v>
      </c>
      <c r="Y116" s="46" t="s">
        <v>58</v>
      </c>
      <c r="Z116" s="46" t="s">
        <v>77</v>
      </c>
      <c r="AA116" s="46">
        <v>1830</v>
      </c>
      <c r="AB116" s="46"/>
      <c r="AC116" s="46"/>
      <c r="AD116" s="46">
        <v>4.3</v>
      </c>
      <c r="AE116" s="46">
        <v>1.4</v>
      </c>
      <c r="AF116" s="46"/>
      <c r="AG116" s="46"/>
      <c r="AH116" s="46"/>
      <c r="AI116" s="50" t="s">
        <v>453</v>
      </c>
      <c r="AJ116" s="51" t="s">
        <v>408</v>
      </c>
    </row>
    <row r="117" spans="2:36" ht="15">
      <c r="B117" s="45">
        <v>110</v>
      </c>
      <c r="C117" s="46">
        <v>59</v>
      </c>
      <c r="D117" s="47">
        <v>2</v>
      </c>
      <c r="E117" s="46" t="s">
        <v>461</v>
      </c>
      <c r="F117" s="47">
        <v>81</v>
      </c>
      <c r="G117" s="47">
        <v>82</v>
      </c>
      <c r="H117" s="47">
        <v>86</v>
      </c>
      <c r="I117" s="47">
        <v>72</v>
      </c>
      <c r="J117" s="47">
        <v>80</v>
      </c>
      <c r="K117" s="47">
        <f t="shared" si="23"/>
        <v>86</v>
      </c>
      <c r="L117" s="47">
        <f t="shared" si="24"/>
        <v>72</v>
      </c>
      <c r="M117" s="46" t="s">
        <v>233</v>
      </c>
      <c r="N117" s="46" t="s">
        <v>234</v>
      </c>
      <c r="O117" s="46" t="s">
        <v>114</v>
      </c>
      <c r="P117" s="46" t="s">
        <v>235</v>
      </c>
      <c r="Q117" s="48">
        <v>519403199</v>
      </c>
      <c r="R117" s="46"/>
      <c r="S117" s="49" t="s">
        <v>236</v>
      </c>
      <c r="T117" s="46" t="s">
        <v>97</v>
      </c>
      <c r="U117" s="46" t="s">
        <v>36</v>
      </c>
      <c r="V117" s="47">
        <v>2006</v>
      </c>
      <c r="W117" s="46"/>
      <c r="X117" s="46" t="s">
        <v>54</v>
      </c>
      <c r="Y117" s="46"/>
      <c r="Z117" s="46"/>
      <c r="AA117" s="46">
        <v>5000</v>
      </c>
      <c r="AB117" s="46"/>
      <c r="AC117" s="46"/>
      <c r="AD117" s="46">
        <v>5.6</v>
      </c>
      <c r="AE117" s="46">
        <v>2.7</v>
      </c>
      <c r="AF117" s="46"/>
      <c r="AG117" s="46"/>
      <c r="AH117" s="46"/>
      <c r="AI117" s="50">
        <f aca="true" t="shared" si="25" ref="AI117:AI122">(F117+G117+H117+I117+J117-K117-L117)/3</f>
        <v>81</v>
      </c>
      <c r="AJ117" s="51" t="s">
        <v>238</v>
      </c>
    </row>
    <row r="118" spans="2:36" ht="15">
      <c r="B118" s="45">
        <v>104</v>
      </c>
      <c r="C118" s="46">
        <v>51</v>
      </c>
      <c r="D118" s="47">
        <v>2</v>
      </c>
      <c r="E118" s="46" t="s">
        <v>461</v>
      </c>
      <c r="F118" s="47">
        <v>80</v>
      </c>
      <c r="G118" s="47">
        <v>78</v>
      </c>
      <c r="H118" s="47">
        <v>84</v>
      </c>
      <c r="I118" s="47">
        <v>81</v>
      </c>
      <c r="J118" s="47">
        <v>81</v>
      </c>
      <c r="K118" s="47">
        <f t="shared" si="23"/>
        <v>84</v>
      </c>
      <c r="L118" s="47">
        <f t="shared" si="24"/>
        <v>78</v>
      </c>
      <c r="M118" s="46" t="s">
        <v>216</v>
      </c>
      <c r="N118" s="46" t="s">
        <v>217</v>
      </c>
      <c r="O118" s="46" t="s">
        <v>218</v>
      </c>
      <c r="P118" s="46" t="s">
        <v>219</v>
      </c>
      <c r="Q118" s="48">
        <v>519431210</v>
      </c>
      <c r="R118" s="46"/>
      <c r="S118" s="49" t="s">
        <v>220</v>
      </c>
      <c r="T118" s="46" t="s">
        <v>97</v>
      </c>
      <c r="U118" s="46" t="s">
        <v>180</v>
      </c>
      <c r="V118" s="47">
        <v>2007</v>
      </c>
      <c r="W118" s="46"/>
      <c r="X118" s="46" t="s">
        <v>54</v>
      </c>
      <c r="Y118" s="46" t="s">
        <v>207</v>
      </c>
      <c r="Z118" s="46"/>
      <c r="AA118" s="46">
        <v>10000</v>
      </c>
      <c r="AB118" s="46"/>
      <c r="AC118" s="46"/>
      <c r="AD118" s="46">
        <v>5.3</v>
      </c>
      <c r="AE118" s="46">
        <v>1.9</v>
      </c>
      <c r="AF118" s="46"/>
      <c r="AG118" s="46"/>
      <c r="AH118" s="46"/>
      <c r="AI118" s="50">
        <f t="shared" si="25"/>
        <v>80.66666666666667</v>
      </c>
      <c r="AJ118" s="51" t="s">
        <v>226</v>
      </c>
    </row>
    <row r="119" spans="2:36" ht="15">
      <c r="B119" s="45">
        <v>112</v>
      </c>
      <c r="C119" s="46">
        <v>123</v>
      </c>
      <c r="D119" s="47">
        <v>2</v>
      </c>
      <c r="E119" s="46" t="s">
        <v>461</v>
      </c>
      <c r="F119" s="47">
        <v>78</v>
      </c>
      <c r="G119" s="47">
        <v>73</v>
      </c>
      <c r="H119" s="47">
        <v>87</v>
      </c>
      <c r="I119" s="47">
        <v>83</v>
      </c>
      <c r="J119" s="47">
        <v>80</v>
      </c>
      <c r="K119" s="47">
        <f t="shared" si="23"/>
        <v>87</v>
      </c>
      <c r="L119" s="47">
        <f t="shared" si="24"/>
        <v>73</v>
      </c>
      <c r="M119" s="46" t="s">
        <v>393</v>
      </c>
      <c r="N119" s="46" t="s">
        <v>394</v>
      </c>
      <c r="O119" s="46" t="s">
        <v>114</v>
      </c>
      <c r="P119" s="46" t="s">
        <v>395</v>
      </c>
      <c r="Q119" s="48">
        <v>602718173</v>
      </c>
      <c r="R119" s="46"/>
      <c r="S119" s="49" t="s">
        <v>396</v>
      </c>
      <c r="T119" s="46" t="s">
        <v>97</v>
      </c>
      <c r="U119" s="46" t="s">
        <v>36</v>
      </c>
      <c r="V119" s="47">
        <v>2005</v>
      </c>
      <c r="W119" s="46"/>
      <c r="X119" s="46" t="s">
        <v>87</v>
      </c>
      <c r="Y119" s="46" t="s">
        <v>120</v>
      </c>
      <c r="Z119" s="46" t="s">
        <v>333</v>
      </c>
      <c r="AA119" s="46">
        <v>1000</v>
      </c>
      <c r="AB119" s="46"/>
      <c r="AC119" s="46"/>
      <c r="AD119" s="46">
        <v>5</v>
      </c>
      <c r="AE119" s="46">
        <v>1.9</v>
      </c>
      <c r="AF119" s="46"/>
      <c r="AG119" s="46"/>
      <c r="AH119" s="46"/>
      <c r="AI119" s="50">
        <f t="shared" si="25"/>
        <v>80.33333333333333</v>
      </c>
      <c r="AJ119" s="51" t="s">
        <v>402</v>
      </c>
    </row>
    <row r="120" spans="2:36" ht="15">
      <c r="B120" s="45">
        <v>109</v>
      </c>
      <c r="C120" s="46">
        <v>102</v>
      </c>
      <c r="D120" s="47">
        <v>2</v>
      </c>
      <c r="E120" s="46" t="s">
        <v>461</v>
      </c>
      <c r="F120" s="47">
        <v>77</v>
      </c>
      <c r="G120" s="47">
        <v>75</v>
      </c>
      <c r="H120" s="47">
        <v>82</v>
      </c>
      <c r="I120" s="47">
        <v>82</v>
      </c>
      <c r="J120" s="47">
        <v>81</v>
      </c>
      <c r="K120" s="47">
        <f t="shared" si="23"/>
        <v>82</v>
      </c>
      <c r="L120" s="47">
        <f t="shared" si="24"/>
        <v>75</v>
      </c>
      <c r="M120" s="46" t="s">
        <v>351</v>
      </c>
      <c r="N120" s="46" t="s">
        <v>352</v>
      </c>
      <c r="O120" s="46" t="s">
        <v>353</v>
      </c>
      <c r="P120" s="46" t="s">
        <v>354</v>
      </c>
      <c r="Q120" s="48">
        <v>721309673</v>
      </c>
      <c r="R120" s="46"/>
      <c r="S120" s="49" t="s">
        <v>355</v>
      </c>
      <c r="T120" s="46" t="s">
        <v>97</v>
      </c>
      <c r="U120" s="46" t="s">
        <v>36</v>
      </c>
      <c r="V120" s="47">
        <v>2006</v>
      </c>
      <c r="W120" s="46"/>
      <c r="X120" s="46" t="s">
        <v>356</v>
      </c>
      <c r="Y120" s="46" t="s">
        <v>357</v>
      </c>
      <c r="Z120" s="46" t="s">
        <v>358</v>
      </c>
      <c r="AA120" s="46">
        <v>500</v>
      </c>
      <c r="AB120" s="46"/>
      <c r="AC120" s="46"/>
      <c r="AD120" s="46">
        <v>5.4</v>
      </c>
      <c r="AE120" s="46">
        <v>2.1</v>
      </c>
      <c r="AF120" s="46"/>
      <c r="AG120" s="46"/>
      <c r="AH120" s="46"/>
      <c r="AI120" s="50">
        <f t="shared" si="25"/>
        <v>80</v>
      </c>
      <c r="AJ120" s="51" t="s">
        <v>359</v>
      </c>
    </row>
    <row r="121" spans="2:36" ht="15">
      <c r="B121" s="45">
        <v>111</v>
      </c>
      <c r="C121" s="46">
        <v>85</v>
      </c>
      <c r="D121" s="47">
        <v>2</v>
      </c>
      <c r="E121" s="46" t="s">
        <v>461</v>
      </c>
      <c r="F121" s="47">
        <v>84</v>
      </c>
      <c r="G121" s="47">
        <v>81</v>
      </c>
      <c r="H121" s="47">
        <v>80</v>
      </c>
      <c r="I121" s="47">
        <v>75</v>
      </c>
      <c r="J121" s="47">
        <v>76</v>
      </c>
      <c r="K121" s="47">
        <f t="shared" si="23"/>
        <v>84</v>
      </c>
      <c r="L121" s="47">
        <f t="shared" si="24"/>
        <v>75</v>
      </c>
      <c r="M121" s="46" t="s">
        <v>312</v>
      </c>
      <c r="N121" s="46" t="s">
        <v>313</v>
      </c>
      <c r="O121" s="46" t="s">
        <v>314</v>
      </c>
      <c r="P121" s="46" t="s">
        <v>312</v>
      </c>
      <c r="Q121" s="48">
        <v>736487749</v>
      </c>
      <c r="R121" s="46"/>
      <c r="S121" s="49" t="s">
        <v>315</v>
      </c>
      <c r="T121" s="46" t="s">
        <v>97</v>
      </c>
      <c r="U121" s="46" t="s">
        <v>36</v>
      </c>
      <c r="V121" s="47">
        <v>2006</v>
      </c>
      <c r="W121" s="46"/>
      <c r="X121" s="46" t="s">
        <v>54</v>
      </c>
      <c r="Y121" s="46" t="s">
        <v>316</v>
      </c>
      <c r="Z121" s="46" t="s">
        <v>318</v>
      </c>
      <c r="AA121" s="46">
        <v>1000</v>
      </c>
      <c r="AB121" s="46"/>
      <c r="AC121" s="46"/>
      <c r="AD121" s="46">
        <v>5.9</v>
      </c>
      <c r="AE121" s="46">
        <v>22.5</v>
      </c>
      <c r="AF121" s="46"/>
      <c r="AG121" s="46"/>
      <c r="AH121" s="46"/>
      <c r="AI121" s="50">
        <f t="shared" si="25"/>
        <v>79</v>
      </c>
      <c r="AJ121" s="51" t="s">
        <v>321</v>
      </c>
    </row>
    <row r="122" spans="2:36" ht="15.75" thickBot="1">
      <c r="B122" s="61">
        <v>106</v>
      </c>
      <c r="C122" s="62">
        <v>64</v>
      </c>
      <c r="D122" s="63">
        <v>2</v>
      </c>
      <c r="E122" s="62" t="s">
        <v>461</v>
      </c>
      <c r="F122" s="63">
        <v>81</v>
      </c>
      <c r="G122" s="63">
        <v>72</v>
      </c>
      <c r="H122" s="63">
        <v>78</v>
      </c>
      <c r="I122" s="63">
        <v>78</v>
      </c>
      <c r="J122" s="63">
        <v>77</v>
      </c>
      <c r="K122" s="63">
        <f t="shared" si="23"/>
        <v>81</v>
      </c>
      <c r="L122" s="63">
        <f t="shared" si="24"/>
        <v>72</v>
      </c>
      <c r="M122" s="62" t="s">
        <v>244</v>
      </c>
      <c r="N122" s="62" t="s">
        <v>245</v>
      </c>
      <c r="O122" s="62" t="s">
        <v>246</v>
      </c>
      <c r="P122" s="62" t="s">
        <v>247</v>
      </c>
      <c r="Q122" s="68">
        <v>777673601</v>
      </c>
      <c r="R122" s="62"/>
      <c r="S122" s="65" t="s">
        <v>248</v>
      </c>
      <c r="T122" s="62" t="s">
        <v>97</v>
      </c>
      <c r="U122" s="62" t="s">
        <v>180</v>
      </c>
      <c r="V122" s="63">
        <v>2007</v>
      </c>
      <c r="W122" s="62"/>
      <c r="X122" s="62" t="s">
        <v>54</v>
      </c>
      <c r="Y122" s="62" t="s">
        <v>207</v>
      </c>
      <c r="Z122" s="62" t="s">
        <v>250</v>
      </c>
      <c r="AA122" s="62">
        <v>1000</v>
      </c>
      <c r="AB122" s="62"/>
      <c r="AC122" s="62"/>
      <c r="AD122" s="62">
        <v>5.7</v>
      </c>
      <c r="AE122" s="62">
        <v>3.4</v>
      </c>
      <c r="AF122" s="62"/>
      <c r="AG122" s="62"/>
      <c r="AH122" s="62"/>
      <c r="AI122" s="66">
        <f t="shared" si="25"/>
        <v>77.66666666666667</v>
      </c>
      <c r="AJ122" s="67" t="s">
        <v>252</v>
      </c>
    </row>
    <row r="123" spans="2:36" ht="16.5" thickBot="1">
      <c r="B123" s="77" t="s">
        <v>497</v>
      </c>
      <c r="C123" s="78"/>
      <c r="D123" s="79"/>
      <c r="E123" s="78"/>
      <c r="F123" s="79"/>
      <c r="G123" s="79"/>
      <c r="H123" s="79"/>
      <c r="I123" s="79"/>
      <c r="J123" s="79"/>
      <c r="K123" s="79"/>
      <c r="L123" s="79"/>
      <c r="M123" s="78"/>
      <c r="N123" s="78"/>
      <c r="O123" s="78"/>
      <c r="P123" s="78"/>
      <c r="Q123" s="84"/>
      <c r="R123" s="78"/>
      <c r="S123" s="81"/>
      <c r="T123" s="78"/>
      <c r="U123" s="78"/>
      <c r="V123" s="79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82"/>
      <c r="AJ123" s="83"/>
    </row>
    <row r="124" spans="2:36" ht="15">
      <c r="B124" s="69">
        <v>33</v>
      </c>
      <c r="C124" s="70">
        <v>40</v>
      </c>
      <c r="D124" s="71">
        <v>3</v>
      </c>
      <c r="E124" s="70" t="s">
        <v>454</v>
      </c>
      <c r="F124" s="71">
        <v>89</v>
      </c>
      <c r="G124" s="71">
        <v>88</v>
      </c>
      <c r="H124" s="71">
        <v>85</v>
      </c>
      <c r="I124" s="71">
        <v>79</v>
      </c>
      <c r="J124" s="71">
        <v>87</v>
      </c>
      <c r="K124" s="71">
        <f>MAX(F124:J124)</f>
        <v>89</v>
      </c>
      <c r="L124" s="71">
        <f>MIN(F124:J124)</f>
        <v>79</v>
      </c>
      <c r="M124" s="70" t="s">
        <v>159</v>
      </c>
      <c r="N124" s="70" t="s">
        <v>160</v>
      </c>
      <c r="O124" s="70" t="s">
        <v>161</v>
      </c>
      <c r="P124" s="70" t="s">
        <v>162</v>
      </c>
      <c r="Q124" s="72">
        <v>774444172</v>
      </c>
      <c r="R124" s="70"/>
      <c r="S124" s="73" t="s">
        <v>163</v>
      </c>
      <c r="T124" s="70" t="s">
        <v>167</v>
      </c>
      <c r="U124" s="70"/>
      <c r="V124" s="71">
        <v>2006</v>
      </c>
      <c r="W124" s="70"/>
      <c r="X124" s="70" t="s">
        <v>168</v>
      </c>
      <c r="Y124" s="70" t="s">
        <v>171</v>
      </c>
      <c r="Z124" s="70"/>
      <c r="AA124" s="70">
        <v>530</v>
      </c>
      <c r="AB124" s="70"/>
      <c r="AC124" s="70"/>
      <c r="AD124" s="70">
        <v>5.8</v>
      </c>
      <c r="AE124" s="70"/>
      <c r="AF124" s="70"/>
      <c r="AG124" s="70"/>
      <c r="AH124" s="70"/>
      <c r="AI124" s="74" t="s">
        <v>501</v>
      </c>
      <c r="AJ124" s="75" t="s">
        <v>175</v>
      </c>
    </row>
    <row r="125" spans="2:36" ht="15">
      <c r="B125" s="45">
        <v>117</v>
      </c>
      <c r="C125" s="46">
        <v>101</v>
      </c>
      <c r="D125" s="47">
        <v>2</v>
      </c>
      <c r="E125" s="46" t="s">
        <v>462</v>
      </c>
      <c r="F125" s="47">
        <v>84</v>
      </c>
      <c r="G125" s="47">
        <v>89</v>
      </c>
      <c r="H125" s="47">
        <v>85</v>
      </c>
      <c r="I125" s="47">
        <v>78</v>
      </c>
      <c r="J125" s="47">
        <v>87</v>
      </c>
      <c r="K125" s="47">
        <f aca="true" t="shared" si="26" ref="K125:K133">MAX(F125:J125)</f>
        <v>89</v>
      </c>
      <c r="L125" s="47">
        <f aca="true" t="shared" si="27" ref="L125:L133">MIN(F125:J125)</f>
        <v>78</v>
      </c>
      <c r="M125" s="46" t="s">
        <v>328</v>
      </c>
      <c r="N125" s="46" t="s">
        <v>329</v>
      </c>
      <c r="O125" s="46" t="s">
        <v>114</v>
      </c>
      <c r="P125" s="46" t="s">
        <v>330</v>
      </c>
      <c r="Q125" s="48">
        <v>519428236</v>
      </c>
      <c r="R125" s="46"/>
      <c r="S125" s="49" t="s">
        <v>331</v>
      </c>
      <c r="T125" s="46" t="s">
        <v>332</v>
      </c>
      <c r="U125" s="46" t="s">
        <v>36</v>
      </c>
      <c r="V125" s="47">
        <v>2007</v>
      </c>
      <c r="W125" s="46"/>
      <c r="X125" s="46" t="s">
        <v>87</v>
      </c>
      <c r="Y125" s="46" t="s">
        <v>120</v>
      </c>
      <c r="Z125" s="46" t="s">
        <v>333</v>
      </c>
      <c r="AA125" s="52" t="s">
        <v>340</v>
      </c>
      <c r="AB125" s="46"/>
      <c r="AC125" s="46"/>
      <c r="AD125" s="46">
        <v>4.5</v>
      </c>
      <c r="AE125" s="46">
        <v>2.6</v>
      </c>
      <c r="AF125" s="46"/>
      <c r="AG125" s="46"/>
      <c r="AH125" s="46"/>
      <c r="AI125" s="50" t="s">
        <v>502</v>
      </c>
      <c r="AJ125" s="51" t="s">
        <v>350</v>
      </c>
    </row>
    <row r="126" spans="2:36" ht="15">
      <c r="B126" s="45">
        <v>118</v>
      </c>
      <c r="C126" s="46">
        <v>46</v>
      </c>
      <c r="D126" s="47">
        <v>2</v>
      </c>
      <c r="E126" s="46" t="s">
        <v>462</v>
      </c>
      <c r="F126" s="47">
        <v>80</v>
      </c>
      <c r="G126" s="47">
        <v>91</v>
      </c>
      <c r="H126" s="47">
        <v>87</v>
      </c>
      <c r="I126" s="47">
        <v>81</v>
      </c>
      <c r="J126" s="47">
        <v>78</v>
      </c>
      <c r="K126" s="47">
        <f t="shared" si="26"/>
        <v>91</v>
      </c>
      <c r="L126" s="47">
        <f t="shared" si="27"/>
        <v>78</v>
      </c>
      <c r="M126" s="46" t="s">
        <v>199</v>
      </c>
      <c r="N126" s="46" t="s">
        <v>200</v>
      </c>
      <c r="O126" s="46" t="s">
        <v>201</v>
      </c>
      <c r="P126" s="46" t="s">
        <v>202</v>
      </c>
      <c r="Q126" s="48">
        <v>605414837</v>
      </c>
      <c r="R126" s="46"/>
      <c r="S126" s="49" t="s">
        <v>203</v>
      </c>
      <c r="T126" s="46" t="s">
        <v>506</v>
      </c>
      <c r="U126" s="46" t="s">
        <v>204</v>
      </c>
      <c r="V126" s="47">
        <v>2007</v>
      </c>
      <c r="W126" s="46" t="s">
        <v>473</v>
      </c>
      <c r="X126" s="46" t="s">
        <v>54</v>
      </c>
      <c r="Y126" s="46"/>
      <c r="Z126" s="46"/>
      <c r="AA126" s="46">
        <v>1000</v>
      </c>
      <c r="AB126" s="46"/>
      <c r="AC126" s="46"/>
      <c r="AD126" s="46">
        <v>4.5</v>
      </c>
      <c r="AE126" s="46">
        <v>3.5</v>
      </c>
      <c r="AF126" s="46"/>
      <c r="AG126" s="46"/>
      <c r="AH126" s="46"/>
      <c r="AI126" s="50" t="s">
        <v>453</v>
      </c>
      <c r="AJ126" s="51" t="s">
        <v>211</v>
      </c>
    </row>
    <row r="127" spans="2:36" ht="15">
      <c r="B127" s="45">
        <v>120</v>
      </c>
      <c r="C127" s="46">
        <v>53</v>
      </c>
      <c r="D127" s="47">
        <v>2</v>
      </c>
      <c r="E127" s="46" t="s">
        <v>462</v>
      </c>
      <c r="F127" s="47">
        <v>82</v>
      </c>
      <c r="G127" s="47">
        <v>78</v>
      </c>
      <c r="H127" s="47">
        <v>84</v>
      </c>
      <c r="I127" s="47">
        <v>83</v>
      </c>
      <c r="J127" s="47">
        <v>83</v>
      </c>
      <c r="K127" s="47">
        <f t="shared" si="26"/>
        <v>84</v>
      </c>
      <c r="L127" s="47">
        <f t="shared" si="27"/>
        <v>78</v>
      </c>
      <c r="M127" s="46" t="s">
        <v>216</v>
      </c>
      <c r="N127" s="46" t="s">
        <v>217</v>
      </c>
      <c r="O127" s="46" t="s">
        <v>218</v>
      </c>
      <c r="P127" s="46" t="s">
        <v>219</v>
      </c>
      <c r="Q127" s="48">
        <v>519431210</v>
      </c>
      <c r="R127" s="46"/>
      <c r="S127" s="49" t="s">
        <v>220</v>
      </c>
      <c r="T127" s="46" t="s">
        <v>221</v>
      </c>
      <c r="U127" s="46" t="s">
        <v>36</v>
      </c>
      <c r="V127" s="47">
        <v>2006</v>
      </c>
      <c r="W127" s="46"/>
      <c r="X127" s="46" t="s">
        <v>54</v>
      </c>
      <c r="Y127" s="46" t="s">
        <v>207</v>
      </c>
      <c r="Z127" s="46"/>
      <c r="AA127" s="46">
        <v>5000</v>
      </c>
      <c r="AB127" s="46"/>
      <c r="AC127" s="46"/>
      <c r="AD127" s="46">
        <v>6.1</v>
      </c>
      <c r="AE127" s="46">
        <v>3.3</v>
      </c>
      <c r="AF127" s="46"/>
      <c r="AG127" s="46"/>
      <c r="AH127" s="46"/>
      <c r="AI127" s="50" t="s">
        <v>453</v>
      </c>
      <c r="AJ127" s="51" t="s">
        <v>228</v>
      </c>
    </row>
    <row r="128" spans="2:36" ht="15">
      <c r="B128" s="45">
        <v>114</v>
      </c>
      <c r="C128" s="46">
        <v>5</v>
      </c>
      <c r="D128" s="47">
        <v>2</v>
      </c>
      <c r="E128" s="46" t="s">
        <v>462</v>
      </c>
      <c r="F128" s="47">
        <v>82</v>
      </c>
      <c r="G128" s="47">
        <v>86</v>
      </c>
      <c r="H128" s="47">
        <v>80</v>
      </c>
      <c r="I128" s="47">
        <v>82</v>
      </c>
      <c r="J128" s="47">
        <v>73</v>
      </c>
      <c r="K128" s="47">
        <f t="shared" si="26"/>
        <v>86</v>
      </c>
      <c r="L128" s="47">
        <f t="shared" si="27"/>
        <v>73</v>
      </c>
      <c r="M128" s="46" t="s">
        <v>25</v>
      </c>
      <c r="N128" s="46" t="s">
        <v>26</v>
      </c>
      <c r="O128" s="46" t="s">
        <v>28</v>
      </c>
      <c r="P128" s="46" t="s">
        <v>29</v>
      </c>
      <c r="Q128" s="46">
        <v>903729416</v>
      </c>
      <c r="R128" s="46"/>
      <c r="S128" s="49" t="s">
        <v>30</v>
      </c>
      <c r="T128" s="46" t="s">
        <v>34</v>
      </c>
      <c r="U128" s="46" t="s">
        <v>180</v>
      </c>
      <c r="V128" s="47">
        <v>2007</v>
      </c>
      <c r="W128" s="46"/>
      <c r="X128" s="46" t="s">
        <v>39</v>
      </c>
      <c r="Y128" s="46" t="s">
        <v>41</v>
      </c>
      <c r="Z128" s="46"/>
      <c r="AA128" s="46">
        <v>2500</v>
      </c>
      <c r="AB128" s="46"/>
      <c r="AC128" s="46"/>
      <c r="AD128" s="46">
        <v>5.9</v>
      </c>
      <c r="AE128" s="46">
        <v>1.7</v>
      </c>
      <c r="AF128" s="46"/>
      <c r="AG128" s="46"/>
      <c r="AH128" s="46"/>
      <c r="AI128" s="50">
        <v>81.33</v>
      </c>
      <c r="AJ128" s="51" t="s">
        <v>47</v>
      </c>
    </row>
    <row r="129" spans="2:36" ht="15">
      <c r="B129" s="45">
        <v>119</v>
      </c>
      <c r="C129" s="46">
        <v>10</v>
      </c>
      <c r="D129" s="47">
        <v>2</v>
      </c>
      <c r="E129" s="46" t="s">
        <v>462</v>
      </c>
      <c r="F129" s="47">
        <v>84</v>
      </c>
      <c r="G129" s="47">
        <v>82</v>
      </c>
      <c r="H129" s="47">
        <v>79</v>
      </c>
      <c r="I129" s="47">
        <v>78</v>
      </c>
      <c r="J129" s="47">
        <v>70</v>
      </c>
      <c r="K129" s="47">
        <f t="shared" si="26"/>
        <v>84</v>
      </c>
      <c r="L129" s="47">
        <f t="shared" si="27"/>
        <v>70</v>
      </c>
      <c r="M129" s="46" t="s">
        <v>65</v>
      </c>
      <c r="N129" s="46" t="s">
        <v>58</v>
      </c>
      <c r="O129" s="46" t="s">
        <v>59</v>
      </c>
      <c r="P129" s="46" t="s">
        <v>60</v>
      </c>
      <c r="Q129" s="46">
        <v>606710485</v>
      </c>
      <c r="R129" s="46"/>
      <c r="S129" s="49" t="s">
        <v>61</v>
      </c>
      <c r="T129" s="46" t="s">
        <v>66</v>
      </c>
      <c r="U129" s="46" t="s">
        <v>67</v>
      </c>
      <c r="V129" s="47">
        <v>2006</v>
      </c>
      <c r="W129" s="46"/>
      <c r="X129" s="46" t="s">
        <v>54</v>
      </c>
      <c r="Y129" s="46" t="s">
        <v>58</v>
      </c>
      <c r="Z129" s="46" t="s">
        <v>63</v>
      </c>
      <c r="AA129" s="46">
        <v>15000</v>
      </c>
      <c r="AB129" s="46"/>
      <c r="AC129" s="46"/>
      <c r="AD129" s="46">
        <v>5.8</v>
      </c>
      <c r="AE129" s="46">
        <v>3</v>
      </c>
      <c r="AF129" s="46"/>
      <c r="AG129" s="46"/>
      <c r="AH129" s="46"/>
      <c r="AI129" s="50">
        <f>(F129+G129+H129+I129+J129-K129-L129)/3</f>
        <v>79.66666666666667</v>
      </c>
      <c r="AJ129" s="51" t="s">
        <v>69</v>
      </c>
    </row>
    <row r="130" spans="2:36" ht="15">
      <c r="B130" s="45">
        <v>121</v>
      </c>
      <c r="C130" s="46">
        <v>9</v>
      </c>
      <c r="D130" s="47">
        <v>2</v>
      </c>
      <c r="E130" s="46" t="s">
        <v>462</v>
      </c>
      <c r="F130" s="47">
        <v>78</v>
      </c>
      <c r="G130" s="47">
        <v>75</v>
      </c>
      <c r="H130" s="47">
        <v>72</v>
      </c>
      <c r="I130" s="47">
        <v>70</v>
      </c>
      <c r="J130" s="47">
        <v>75</v>
      </c>
      <c r="K130" s="47">
        <f t="shared" si="26"/>
        <v>78</v>
      </c>
      <c r="L130" s="47">
        <f t="shared" si="27"/>
        <v>70</v>
      </c>
      <c r="M130" s="46" t="s">
        <v>65</v>
      </c>
      <c r="N130" s="46" t="s">
        <v>58</v>
      </c>
      <c r="O130" s="46" t="s">
        <v>59</v>
      </c>
      <c r="P130" s="46" t="s">
        <v>60</v>
      </c>
      <c r="Q130" s="46">
        <v>606710485</v>
      </c>
      <c r="R130" s="46"/>
      <c r="S130" s="49" t="s">
        <v>61</v>
      </c>
      <c r="T130" s="46" t="s">
        <v>66</v>
      </c>
      <c r="U130" s="46" t="s">
        <v>67</v>
      </c>
      <c r="V130" s="47">
        <v>2005</v>
      </c>
      <c r="W130" s="46"/>
      <c r="X130" s="46" t="s">
        <v>54</v>
      </c>
      <c r="Y130" s="46" t="s">
        <v>58</v>
      </c>
      <c r="Z130" s="46" t="s">
        <v>63</v>
      </c>
      <c r="AA130" s="46">
        <v>5000</v>
      </c>
      <c r="AB130" s="46"/>
      <c r="AC130" s="46"/>
      <c r="AD130" s="46">
        <v>6</v>
      </c>
      <c r="AE130" s="46">
        <v>1.8</v>
      </c>
      <c r="AF130" s="46"/>
      <c r="AG130" s="46"/>
      <c r="AH130" s="46"/>
      <c r="AI130" s="50">
        <f>(F130+G130+H130+I130+J130-K130-L130)/3</f>
        <v>74</v>
      </c>
      <c r="AJ130" s="51" t="s">
        <v>68</v>
      </c>
    </row>
    <row r="131" spans="2:36" ht="15">
      <c r="B131" s="45">
        <v>116</v>
      </c>
      <c r="C131" s="46">
        <v>11</v>
      </c>
      <c r="D131" s="47">
        <v>2</v>
      </c>
      <c r="E131" s="46" t="s">
        <v>462</v>
      </c>
      <c r="F131" s="47">
        <v>58</v>
      </c>
      <c r="G131" s="47">
        <v>83</v>
      </c>
      <c r="H131" s="47">
        <v>80</v>
      </c>
      <c r="I131" s="47">
        <v>68</v>
      </c>
      <c r="J131" s="47">
        <v>70</v>
      </c>
      <c r="K131" s="47">
        <f t="shared" si="26"/>
        <v>83</v>
      </c>
      <c r="L131" s="47">
        <f t="shared" si="27"/>
        <v>58</v>
      </c>
      <c r="M131" s="46" t="s">
        <v>65</v>
      </c>
      <c r="N131" s="46" t="s">
        <v>58</v>
      </c>
      <c r="O131" s="46" t="s">
        <v>59</v>
      </c>
      <c r="P131" s="46" t="s">
        <v>60</v>
      </c>
      <c r="Q131" s="46">
        <v>606710485</v>
      </c>
      <c r="R131" s="46"/>
      <c r="S131" s="49" t="s">
        <v>61</v>
      </c>
      <c r="T131" s="46" t="s">
        <v>66</v>
      </c>
      <c r="U131" s="46" t="s">
        <v>67</v>
      </c>
      <c r="V131" s="47">
        <v>2007</v>
      </c>
      <c r="W131" s="46"/>
      <c r="X131" s="46" t="s">
        <v>54</v>
      </c>
      <c r="Y131" s="46" t="s">
        <v>58</v>
      </c>
      <c r="Z131" s="46" t="s">
        <v>63</v>
      </c>
      <c r="AA131" s="46">
        <v>20000</v>
      </c>
      <c r="AB131" s="46"/>
      <c r="AC131" s="46"/>
      <c r="AD131" s="46">
        <v>5.9</v>
      </c>
      <c r="AE131" s="46">
        <v>2.5</v>
      </c>
      <c r="AF131" s="46"/>
      <c r="AG131" s="46"/>
      <c r="AH131" s="46"/>
      <c r="AI131" s="50">
        <f>(F131+G131+H131+I131+J131-K131-L131)/3</f>
        <v>72.66666666666667</v>
      </c>
      <c r="AJ131" s="51" t="s">
        <v>70</v>
      </c>
    </row>
    <row r="132" spans="2:36" ht="15">
      <c r="B132" s="45">
        <v>115</v>
      </c>
      <c r="C132" s="46">
        <v>138</v>
      </c>
      <c r="D132" s="47">
        <v>2</v>
      </c>
      <c r="E132" s="46" t="s">
        <v>462</v>
      </c>
      <c r="F132" s="47">
        <v>56</v>
      </c>
      <c r="G132" s="47">
        <v>77</v>
      </c>
      <c r="H132" s="47">
        <v>82</v>
      </c>
      <c r="I132" s="47">
        <v>55</v>
      </c>
      <c r="J132" s="47">
        <v>70</v>
      </c>
      <c r="K132" s="47">
        <f t="shared" si="26"/>
        <v>82</v>
      </c>
      <c r="L132" s="47">
        <f t="shared" si="27"/>
        <v>55</v>
      </c>
      <c r="M132" s="46" t="s">
        <v>440</v>
      </c>
      <c r="N132" s="46" t="s">
        <v>441</v>
      </c>
      <c r="O132" s="46" t="s">
        <v>114</v>
      </c>
      <c r="P132" s="46" t="s">
        <v>442</v>
      </c>
      <c r="Q132" s="48">
        <v>603514380</v>
      </c>
      <c r="R132" s="46"/>
      <c r="S132" s="49" t="s">
        <v>443</v>
      </c>
      <c r="T132" s="46" t="s">
        <v>444</v>
      </c>
      <c r="U132" s="46" t="s">
        <v>237</v>
      </c>
      <c r="V132" s="47">
        <v>2007</v>
      </c>
      <c r="W132" s="46"/>
      <c r="X132" s="46" t="s">
        <v>87</v>
      </c>
      <c r="Y132" s="46" t="s">
        <v>120</v>
      </c>
      <c r="Z132" s="46" t="s">
        <v>407</v>
      </c>
      <c r="AA132" s="46">
        <v>1000</v>
      </c>
      <c r="AB132" s="46"/>
      <c r="AC132" s="46"/>
      <c r="AD132" s="46">
        <v>5.1</v>
      </c>
      <c r="AE132" s="46">
        <v>1.8</v>
      </c>
      <c r="AF132" s="46"/>
      <c r="AG132" s="46"/>
      <c r="AH132" s="46"/>
      <c r="AI132" s="50">
        <f>(F132+G132+H132+I132+J132-K132-L132)/3</f>
        <v>67.66666666666667</v>
      </c>
      <c r="AJ132" s="51" t="s">
        <v>450</v>
      </c>
    </row>
    <row r="133" spans="2:36" ht="15.75" thickBot="1">
      <c r="B133" s="61">
        <v>113</v>
      </c>
      <c r="C133" s="62">
        <v>63</v>
      </c>
      <c r="D133" s="63">
        <v>2</v>
      </c>
      <c r="E133" s="62" t="s">
        <v>462</v>
      </c>
      <c r="F133" s="63">
        <v>49</v>
      </c>
      <c r="G133" s="63">
        <v>55</v>
      </c>
      <c r="H133" s="63">
        <v>40</v>
      </c>
      <c r="I133" s="63">
        <v>75</v>
      </c>
      <c r="J133" s="63">
        <v>79</v>
      </c>
      <c r="K133" s="63">
        <f t="shared" si="26"/>
        <v>79</v>
      </c>
      <c r="L133" s="63">
        <f t="shared" si="27"/>
        <v>40</v>
      </c>
      <c r="M133" s="62" t="s">
        <v>115</v>
      </c>
      <c r="N133" s="62" t="s">
        <v>116</v>
      </c>
      <c r="O133" s="62" t="s">
        <v>114</v>
      </c>
      <c r="P133" s="62" t="s">
        <v>113</v>
      </c>
      <c r="Q133" s="68">
        <v>724137426</v>
      </c>
      <c r="R133" s="62"/>
      <c r="S133" s="65" t="s">
        <v>117</v>
      </c>
      <c r="T133" s="62" t="s">
        <v>242</v>
      </c>
      <c r="U133" s="62" t="s">
        <v>67</v>
      </c>
      <c r="V133" s="63">
        <v>2008</v>
      </c>
      <c r="W133" s="62"/>
      <c r="X133" s="62" t="s">
        <v>54</v>
      </c>
      <c r="Y133" s="62" t="s">
        <v>120</v>
      </c>
      <c r="Z133" s="62" t="s">
        <v>121</v>
      </c>
      <c r="AA133" s="62">
        <v>1250</v>
      </c>
      <c r="AB133" s="62"/>
      <c r="AC133" s="62"/>
      <c r="AD133" s="62">
        <v>4.6</v>
      </c>
      <c r="AE133" s="62">
        <v>2</v>
      </c>
      <c r="AF133" s="62"/>
      <c r="AG133" s="62"/>
      <c r="AH133" s="62"/>
      <c r="AI133" s="66">
        <f>(F133+G133+H133+I133+J133-K133-L133)/3</f>
        <v>59.666666666666664</v>
      </c>
      <c r="AJ133" s="67" t="s">
        <v>243</v>
      </c>
    </row>
    <row r="134" spans="2:36" ht="16.5" thickBot="1">
      <c r="B134" s="77" t="s">
        <v>498</v>
      </c>
      <c r="C134" s="78"/>
      <c r="D134" s="79"/>
      <c r="E134" s="78"/>
      <c r="F134" s="79"/>
      <c r="G134" s="79"/>
      <c r="H134" s="79"/>
      <c r="I134" s="79"/>
      <c r="J134" s="79"/>
      <c r="K134" s="79"/>
      <c r="L134" s="79"/>
      <c r="M134" s="78"/>
      <c r="N134" s="78"/>
      <c r="O134" s="78"/>
      <c r="P134" s="78"/>
      <c r="Q134" s="84"/>
      <c r="R134" s="78"/>
      <c r="S134" s="81"/>
      <c r="T134" s="78"/>
      <c r="U134" s="78"/>
      <c r="V134" s="79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82"/>
      <c r="AJ134" s="83"/>
    </row>
    <row r="135" spans="2:36" ht="15">
      <c r="B135" s="69">
        <v>130</v>
      </c>
      <c r="C135" s="70">
        <v>37</v>
      </c>
      <c r="D135" s="71">
        <v>2</v>
      </c>
      <c r="E135" s="70" t="s">
        <v>463</v>
      </c>
      <c r="F135" s="71">
        <v>88</v>
      </c>
      <c r="G135" s="71">
        <v>79</v>
      </c>
      <c r="H135" s="71">
        <v>89</v>
      </c>
      <c r="I135" s="71">
        <v>84</v>
      </c>
      <c r="J135" s="71">
        <v>77</v>
      </c>
      <c r="K135" s="71">
        <f aca="true" t="shared" si="28" ref="K135:K143">MAX(F135:J135)</f>
        <v>89</v>
      </c>
      <c r="L135" s="71">
        <f aca="true" t="shared" si="29" ref="L135:L143">MIN(F135:J135)</f>
        <v>77</v>
      </c>
      <c r="M135" s="70" t="s">
        <v>159</v>
      </c>
      <c r="N135" s="70" t="s">
        <v>160</v>
      </c>
      <c r="O135" s="70" t="s">
        <v>161</v>
      </c>
      <c r="P135" s="70" t="s">
        <v>162</v>
      </c>
      <c r="Q135" s="76">
        <v>774444172</v>
      </c>
      <c r="R135" s="70"/>
      <c r="S135" s="73" t="s">
        <v>163</v>
      </c>
      <c r="T135" s="70" t="s">
        <v>164</v>
      </c>
      <c r="U135" s="70"/>
      <c r="V135" s="71">
        <v>2005</v>
      </c>
      <c r="W135" s="70"/>
      <c r="X135" s="70" t="s">
        <v>168</v>
      </c>
      <c r="Y135" s="70" t="s">
        <v>164</v>
      </c>
      <c r="Z135" s="70"/>
      <c r="AA135" s="70">
        <v>540</v>
      </c>
      <c r="AB135" s="70"/>
      <c r="AC135" s="70"/>
      <c r="AD135" s="70">
        <v>5</v>
      </c>
      <c r="AE135" s="70"/>
      <c r="AF135" s="70"/>
      <c r="AG135" s="70"/>
      <c r="AH135" s="70"/>
      <c r="AI135" s="74" t="s">
        <v>503</v>
      </c>
      <c r="AJ135" s="75" t="s">
        <v>172</v>
      </c>
    </row>
    <row r="136" spans="2:36" ht="15">
      <c r="B136" s="45">
        <v>123</v>
      </c>
      <c r="C136" s="46">
        <v>95</v>
      </c>
      <c r="D136" s="47">
        <v>2</v>
      </c>
      <c r="E136" s="46" t="s">
        <v>463</v>
      </c>
      <c r="F136" s="47">
        <v>86</v>
      </c>
      <c r="G136" s="47">
        <v>72</v>
      </c>
      <c r="H136" s="47">
        <v>77</v>
      </c>
      <c r="I136" s="47">
        <v>86</v>
      </c>
      <c r="J136" s="47">
        <v>87</v>
      </c>
      <c r="K136" s="47">
        <f t="shared" si="28"/>
        <v>87</v>
      </c>
      <c r="L136" s="47">
        <f t="shared" si="29"/>
        <v>72</v>
      </c>
      <c r="M136" s="46" t="s">
        <v>328</v>
      </c>
      <c r="N136" s="46" t="s">
        <v>329</v>
      </c>
      <c r="O136" s="46" t="s">
        <v>114</v>
      </c>
      <c r="P136" s="46" t="s">
        <v>330</v>
      </c>
      <c r="Q136" s="48">
        <v>519428236</v>
      </c>
      <c r="R136" s="46"/>
      <c r="S136" s="49" t="s">
        <v>331</v>
      </c>
      <c r="T136" s="46" t="s">
        <v>85</v>
      </c>
      <c r="U136" s="46" t="s">
        <v>36</v>
      </c>
      <c r="V136" s="47">
        <v>2007</v>
      </c>
      <c r="W136" s="46"/>
      <c r="X136" s="46" t="s">
        <v>87</v>
      </c>
      <c r="Y136" s="46" t="s">
        <v>120</v>
      </c>
      <c r="Z136" s="46" t="s">
        <v>333</v>
      </c>
      <c r="AA136" s="52" t="s">
        <v>336</v>
      </c>
      <c r="AB136" s="46"/>
      <c r="AC136" s="46"/>
      <c r="AD136" s="46">
        <v>4.7</v>
      </c>
      <c r="AE136" s="46">
        <v>2.2</v>
      </c>
      <c r="AF136" s="46"/>
      <c r="AG136" s="46"/>
      <c r="AH136" s="46"/>
      <c r="AI136" s="50" t="s">
        <v>501</v>
      </c>
      <c r="AJ136" s="51" t="s">
        <v>344</v>
      </c>
    </row>
    <row r="137" spans="2:36" ht="15">
      <c r="B137" s="45">
        <v>125</v>
      </c>
      <c r="C137" s="46">
        <v>96</v>
      </c>
      <c r="D137" s="47">
        <v>2</v>
      </c>
      <c r="E137" s="46" t="s">
        <v>463</v>
      </c>
      <c r="F137" s="47">
        <v>78</v>
      </c>
      <c r="G137" s="47">
        <v>78</v>
      </c>
      <c r="H137" s="47">
        <v>80</v>
      </c>
      <c r="I137" s="47">
        <v>87</v>
      </c>
      <c r="J137" s="47">
        <v>84</v>
      </c>
      <c r="K137" s="47">
        <f t="shared" si="28"/>
        <v>87</v>
      </c>
      <c r="L137" s="47">
        <f t="shared" si="29"/>
        <v>78</v>
      </c>
      <c r="M137" s="46" t="s">
        <v>328</v>
      </c>
      <c r="N137" s="46" t="s">
        <v>329</v>
      </c>
      <c r="O137" s="46" t="s">
        <v>114</v>
      </c>
      <c r="P137" s="46" t="s">
        <v>330</v>
      </c>
      <c r="Q137" s="48">
        <v>519428236</v>
      </c>
      <c r="R137" s="46"/>
      <c r="S137" s="49" t="s">
        <v>331</v>
      </c>
      <c r="T137" s="46" t="s">
        <v>85</v>
      </c>
      <c r="U137" s="46" t="s">
        <v>35</v>
      </c>
      <c r="V137" s="47">
        <v>2007</v>
      </c>
      <c r="W137" s="46"/>
      <c r="X137" s="46" t="s">
        <v>87</v>
      </c>
      <c r="Y137" s="46" t="s">
        <v>120</v>
      </c>
      <c r="Z137" s="46" t="s">
        <v>333</v>
      </c>
      <c r="AA137" s="52" t="s">
        <v>337</v>
      </c>
      <c r="AB137" s="46"/>
      <c r="AC137" s="46"/>
      <c r="AD137" s="46">
        <v>4.4</v>
      </c>
      <c r="AE137" s="46">
        <v>2.8</v>
      </c>
      <c r="AF137" s="46"/>
      <c r="AG137" s="46"/>
      <c r="AH137" s="46"/>
      <c r="AI137" s="50" t="s">
        <v>502</v>
      </c>
      <c r="AJ137" s="51" t="s">
        <v>345</v>
      </c>
    </row>
    <row r="138" spans="2:36" ht="15">
      <c r="B138" s="45">
        <v>129</v>
      </c>
      <c r="C138" s="46">
        <v>38</v>
      </c>
      <c r="D138" s="47">
        <v>2</v>
      </c>
      <c r="E138" s="46" t="s">
        <v>463</v>
      </c>
      <c r="F138" s="47">
        <v>70</v>
      </c>
      <c r="G138" s="47">
        <v>86</v>
      </c>
      <c r="H138" s="47">
        <v>89</v>
      </c>
      <c r="I138" s="47">
        <v>75</v>
      </c>
      <c r="J138" s="47">
        <v>79</v>
      </c>
      <c r="K138" s="47">
        <f t="shared" si="28"/>
        <v>89</v>
      </c>
      <c r="L138" s="47">
        <f t="shared" si="29"/>
        <v>70</v>
      </c>
      <c r="M138" s="46" t="s">
        <v>159</v>
      </c>
      <c r="N138" s="46" t="s">
        <v>160</v>
      </c>
      <c r="O138" s="46" t="s">
        <v>161</v>
      </c>
      <c r="P138" s="46" t="s">
        <v>162</v>
      </c>
      <c r="Q138" s="48">
        <v>774444172</v>
      </c>
      <c r="R138" s="46"/>
      <c r="S138" s="49" t="s">
        <v>163</v>
      </c>
      <c r="T138" s="46" t="s">
        <v>165</v>
      </c>
      <c r="U138" s="46"/>
      <c r="V138" s="47">
        <v>2006</v>
      </c>
      <c r="W138" s="46"/>
      <c r="X138" s="46" t="s">
        <v>168</v>
      </c>
      <c r="Y138" s="46" t="s">
        <v>169</v>
      </c>
      <c r="Z138" s="46"/>
      <c r="AA138" s="46">
        <v>500</v>
      </c>
      <c r="AB138" s="46"/>
      <c r="AC138" s="46"/>
      <c r="AD138" s="46"/>
      <c r="AE138" s="46">
        <v>40</v>
      </c>
      <c r="AF138" s="46"/>
      <c r="AG138" s="46"/>
      <c r="AH138" s="46"/>
      <c r="AI138" s="50" t="s">
        <v>453</v>
      </c>
      <c r="AJ138" s="51" t="s">
        <v>173</v>
      </c>
    </row>
    <row r="139" spans="2:36" ht="15">
      <c r="B139" s="45">
        <v>126</v>
      </c>
      <c r="C139" s="46">
        <v>128</v>
      </c>
      <c r="D139" s="47">
        <v>2</v>
      </c>
      <c r="E139" s="46" t="s">
        <v>463</v>
      </c>
      <c r="F139" s="47">
        <v>72</v>
      </c>
      <c r="G139" s="47">
        <v>79</v>
      </c>
      <c r="H139" s="47">
        <v>76</v>
      </c>
      <c r="I139" s="47">
        <v>78</v>
      </c>
      <c r="J139" s="47">
        <v>77</v>
      </c>
      <c r="K139" s="47">
        <f t="shared" si="28"/>
        <v>79</v>
      </c>
      <c r="L139" s="47">
        <f t="shared" si="29"/>
        <v>72</v>
      </c>
      <c r="M139" s="46" t="s">
        <v>415</v>
      </c>
      <c r="N139" s="46" t="s">
        <v>416</v>
      </c>
      <c r="O139" s="46" t="s">
        <v>417</v>
      </c>
      <c r="P139" s="46" t="s">
        <v>418</v>
      </c>
      <c r="Q139" s="48">
        <v>606765035</v>
      </c>
      <c r="R139" s="46"/>
      <c r="S139" s="49" t="s">
        <v>419</v>
      </c>
      <c r="T139" s="46" t="s">
        <v>420</v>
      </c>
      <c r="U139" s="46" t="s">
        <v>36</v>
      </c>
      <c r="V139" s="47">
        <v>2007</v>
      </c>
      <c r="W139" s="46"/>
      <c r="X139" s="46" t="s">
        <v>54</v>
      </c>
      <c r="Y139" s="46" t="s">
        <v>58</v>
      </c>
      <c r="Z139" s="46" t="s">
        <v>426</v>
      </c>
      <c r="AA139" s="46">
        <v>500</v>
      </c>
      <c r="AB139" s="46"/>
      <c r="AC139" s="46"/>
      <c r="AD139" s="46">
        <v>6.1</v>
      </c>
      <c r="AE139" s="46">
        <v>3</v>
      </c>
      <c r="AF139" s="46"/>
      <c r="AG139" s="46"/>
      <c r="AH139" s="46"/>
      <c r="AI139" s="50">
        <f>(F139+G139+H139+I139+J139-K139-L139)/3</f>
        <v>77</v>
      </c>
      <c r="AJ139" s="51" t="s">
        <v>430</v>
      </c>
    </row>
    <row r="140" spans="2:36" ht="15">
      <c r="B140" s="45">
        <v>122</v>
      </c>
      <c r="C140" s="46">
        <v>82</v>
      </c>
      <c r="D140" s="47">
        <v>2</v>
      </c>
      <c r="E140" s="46" t="s">
        <v>463</v>
      </c>
      <c r="F140" s="47">
        <v>70</v>
      </c>
      <c r="G140" s="47">
        <v>85</v>
      </c>
      <c r="H140" s="47">
        <v>79</v>
      </c>
      <c r="I140" s="47">
        <v>72</v>
      </c>
      <c r="J140" s="47">
        <v>76</v>
      </c>
      <c r="K140" s="47">
        <f t="shared" si="28"/>
        <v>85</v>
      </c>
      <c r="L140" s="47">
        <f t="shared" si="29"/>
        <v>70</v>
      </c>
      <c r="M140" s="46" t="s">
        <v>300</v>
      </c>
      <c r="N140" s="46" t="s">
        <v>301</v>
      </c>
      <c r="O140" s="46" t="s">
        <v>302</v>
      </c>
      <c r="P140" s="46" t="s">
        <v>303</v>
      </c>
      <c r="Q140" s="48">
        <v>518362605</v>
      </c>
      <c r="R140" s="46"/>
      <c r="S140" s="49" t="s">
        <v>304</v>
      </c>
      <c r="T140" s="46" t="s">
        <v>305</v>
      </c>
      <c r="U140" s="46" t="s">
        <v>180</v>
      </c>
      <c r="V140" s="47">
        <v>2007</v>
      </c>
      <c r="W140" s="46"/>
      <c r="X140" s="46" t="s">
        <v>54</v>
      </c>
      <c r="Y140" s="46" t="s">
        <v>205</v>
      </c>
      <c r="Z140" s="46" t="s">
        <v>308</v>
      </c>
      <c r="AA140" s="46">
        <v>6000</v>
      </c>
      <c r="AB140" s="46"/>
      <c r="AC140" s="46"/>
      <c r="AD140" s="46">
        <v>5.9</v>
      </c>
      <c r="AE140" s="46">
        <v>1.3</v>
      </c>
      <c r="AF140" s="46"/>
      <c r="AG140" s="46"/>
      <c r="AH140" s="46"/>
      <c r="AI140" s="50">
        <f>(F140+G140+H140+I140+J140-K140-L140)/3</f>
        <v>75.66666666666667</v>
      </c>
      <c r="AJ140" s="51" t="s">
        <v>310</v>
      </c>
    </row>
    <row r="141" spans="2:36" ht="15">
      <c r="B141" s="45">
        <v>128</v>
      </c>
      <c r="C141" s="46">
        <v>18</v>
      </c>
      <c r="D141" s="47">
        <v>2</v>
      </c>
      <c r="E141" s="46" t="s">
        <v>463</v>
      </c>
      <c r="F141" s="47">
        <v>76</v>
      </c>
      <c r="G141" s="47">
        <v>76</v>
      </c>
      <c r="H141" s="47">
        <v>80</v>
      </c>
      <c r="I141" s="47">
        <v>75</v>
      </c>
      <c r="J141" s="47">
        <v>69</v>
      </c>
      <c r="K141" s="47">
        <f t="shared" si="28"/>
        <v>80</v>
      </c>
      <c r="L141" s="47">
        <f t="shared" si="29"/>
        <v>69</v>
      </c>
      <c r="M141" s="46" t="s">
        <v>79</v>
      </c>
      <c r="N141" s="46" t="s">
        <v>80</v>
      </c>
      <c r="O141" s="46" t="s">
        <v>81</v>
      </c>
      <c r="P141" s="46" t="s">
        <v>82</v>
      </c>
      <c r="Q141" s="46">
        <v>723230568</v>
      </c>
      <c r="R141" s="46"/>
      <c r="S141" s="49" t="s">
        <v>83</v>
      </c>
      <c r="T141" s="46" t="s">
        <v>85</v>
      </c>
      <c r="U141" s="46" t="s">
        <v>35</v>
      </c>
      <c r="V141" s="47">
        <v>2006</v>
      </c>
      <c r="W141" s="46"/>
      <c r="X141" s="46" t="s">
        <v>87</v>
      </c>
      <c r="Y141" s="46" t="s">
        <v>88</v>
      </c>
      <c r="Z141" s="46" t="s">
        <v>90</v>
      </c>
      <c r="AA141" s="46">
        <v>550</v>
      </c>
      <c r="AB141" s="46"/>
      <c r="AC141" s="46"/>
      <c r="AD141" s="46">
        <v>5.65</v>
      </c>
      <c r="AE141" s="46">
        <v>1.68</v>
      </c>
      <c r="AF141" s="46"/>
      <c r="AG141" s="46"/>
      <c r="AH141" s="46"/>
      <c r="AI141" s="50">
        <f>(F141+G141+H141+I141+J141-K141-L141)/3</f>
        <v>75.66666666666667</v>
      </c>
      <c r="AJ141" s="51" t="s">
        <v>112</v>
      </c>
    </row>
    <row r="142" spans="2:36" ht="15">
      <c r="B142" s="45">
        <v>127</v>
      </c>
      <c r="C142" s="46">
        <v>29</v>
      </c>
      <c r="D142" s="47">
        <v>2</v>
      </c>
      <c r="E142" s="46" t="s">
        <v>463</v>
      </c>
      <c r="F142" s="47">
        <v>80</v>
      </c>
      <c r="G142" s="47">
        <v>66</v>
      </c>
      <c r="H142" s="47">
        <v>79</v>
      </c>
      <c r="I142" s="47">
        <v>74</v>
      </c>
      <c r="J142" s="47">
        <v>73</v>
      </c>
      <c r="K142" s="47">
        <f t="shared" si="28"/>
        <v>80</v>
      </c>
      <c r="L142" s="47">
        <f t="shared" si="29"/>
        <v>66</v>
      </c>
      <c r="M142" s="46" t="s">
        <v>126</v>
      </c>
      <c r="N142" s="46" t="s">
        <v>127</v>
      </c>
      <c r="O142" s="46" t="s">
        <v>128</v>
      </c>
      <c r="P142" s="46" t="s">
        <v>126</v>
      </c>
      <c r="Q142" s="46">
        <v>603253529</v>
      </c>
      <c r="R142" s="46"/>
      <c r="S142" s="49" t="s">
        <v>129</v>
      </c>
      <c r="T142" s="46" t="s">
        <v>130</v>
      </c>
      <c r="U142" s="46" t="s">
        <v>37</v>
      </c>
      <c r="V142" s="47">
        <v>2007</v>
      </c>
      <c r="W142" s="46"/>
      <c r="X142" s="46" t="s">
        <v>54</v>
      </c>
      <c r="Y142" s="46" t="s">
        <v>131</v>
      </c>
      <c r="Z142" s="46"/>
      <c r="AA142" s="46">
        <v>5000</v>
      </c>
      <c r="AB142" s="46"/>
      <c r="AC142" s="46"/>
      <c r="AD142" s="46">
        <v>7.1</v>
      </c>
      <c r="AE142" s="46">
        <v>6.9</v>
      </c>
      <c r="AF142" s="46"/>
      <c r="AG142" s="46"/>
      <c r="AH142" s="46"/>
      <c r="AI142" s="50">
        <f>(F142+G142+H142+I142+J142-K142-L142)/3</f>
        <v>75.33333333333333</v>
      </c>
      <c r="AJ142" s="51" t="s">
        <v>135</v>
      </c>
    </row>
    <row r="143" spans="2:36" ht="15.75" thickBot="1">
      <c r="B143" s="61">
        <v>124</v>
      </c>
      <c r="C143" s="62">
        <v>35</v>
      </c>
      <c r="D143" s="63">
        <v>2</v>
      </c>
      <c r="E143" s="62" t="s">
        <v>463</v>
      </c>
      <c r="F143" s="63">
        <v>78</v>
      </c>
      <c r="G143" s="63">
        <v>60</v>
      </c>
      <c r="H143" s="63">
        <v>65</v>
      </c>
      <c r="I143" s="63">
        <v>74</v>
      </c>
      <c r="J143" s="63">
        <v>78</v>
      </c>
      <c r="K143" s="63">
        <f t="shared" si="28"/>
        <v>78</v>
      </c>
      <c r="L143" s="63">
        <f t="shared" si="29"/>
        <v>60</v>
      </c>
      <c r="M143" s="62" t="s">
        <v>149</v>
      </c>
      <c r="N143" s="62" t="s">
        <v>58</v>
      </c>
      <c r="O143" s="62" t="s">
        <v>59</v>
      </c>
      <c r="P143" s="62" t="s">
        <v>150</v>
      </c>
      <c r="Q143" s="64">
        <v>724068595</v>
      </c>
      <c r="R143" s="62"/>
      <c r="S143" s="65" t="s">
        <v>151</v>
      </c>
      <c r="T143" s="62" t="s">
        <v>85</v>
      </c>
      <c r="U143" s="62" t="s">
        <v>36</v>
      </c>
      <c r="V143" s="63">
        <v>2007</v>
      </c>
      <c r="W143" s="62"/>
      <c r="X143" s="62" t="s">
        <v>54</v>
      </c>
      <c r="Y143" s="62" t="s">
        <v>58</v>
      </c>
      <c r="Z143" s="62" t="s">
        <v>63</v>
      </c>
      <c r="AA143" s="62">
        <v>2000</v>
      </c>
      <c r="AB143" s="62"/>
      <c r="AC143" s="62"/>
      <c r="AD143" s="62">
        <v>4.98</v>
      </c>
      <c r="AE143" s="62">
        <v>2.3</v>
      </c>
      <c r="AF143" s="62"/>
      <c r="AG143" s="62"/>
      <c r="AH143" s="62"/>
      <c r="AI143" s="66">
        <f>(F143+G143+H143+I143+J143-K143-L143)/3</f>
        <v>72.33333333333333</v>
      </c>
      <c r="AJ143" s="67" t="s">
        <v>157</v>
      </c>
    </row>
    <row r="144" spans="2:36" ht="16.5" thickBot="1">
      <c r="B144" s="77" t="s">
        <v>499</v>
      </c>
      <c r="C144" s="78"/>
      <c r="D144" s="79"/>
      <c r="E144" s="78"/>
      <c r="F144" s="79"/>
      <c r="G144" s="79"/>
      <c r="H144" s="79"/>
      <c r="I144" s="79"/>
      <c r="J144" s="79"/>
      <c r="K144" s="79"/>
      <c r="L144" s="79"/>
      <c r="M144" s="78"/>
      <c r="N144" s="78"/>
      <c r="O144" s="78"/>
      <c r="P144" s="78"/>
      <c r="Q144" s="80"/>
      <c r="R144" s="78"/>
      <c r="S144" s="81"/>
      <c r="T144" s="78"/>
      <c r="U144" s="78"/>
      <c r="V144" s="79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82"/>
      <c r="AJ144" s="83"/>
    </row>
    <row r="145" spans="2:36" ht="15">
      <c r="B145" s="69">
        <v>132</v>
      </c>
      <c r="C145" s="70">
        <v>73</v>
      </c>
      <c r="D145" s="71">
        <v>1</v>
      </c>
      <c r="E145" s="70" t="s">
        <v>465</v>
      </c>
      <c r="F145" s="71">
        <v>85</v>
      </c>
      <c r="G145" s="71">
        <v>81</v>
      </c>
      <c r="H145" s="71">
        <v>84</v>
      </c>
      <c r="I145" s="71">
        <v>77</v>
      </c>
      <c r="J145" s="71">
        <v>85</v>
      </c>
      <c r="K145" s="71">
        <f aca="true" t="shared" si="30" ref="K145:K152">MAX(F145:J145)</f>
        <v>85</v>
      </c>
      <c r="L145" s="71">
        <f aca="true" t="shared" si="31" ref="L145:L152">MIN(F145:J145)</f>
        <v>77</v>
      </c>
      <c r="M145" s="70" t="s">
        <v>275</v>
      </c>
      <c r="N145" s="70" t="s">
        <v>276</v>
      </c>
      <c r="O145" s="70" t="s">
        <v>277</v>
      </c>
      <c r="P145" s="70" t="s">
        <v>278</v>
      </c>
      <c r="Q145" s="72">
        <v>777101844</v>
      </c>
      <c r="R145" s="70"/>
      <c r="S145" s="73" t="s">
        <v>279</v>
      </c>
      <c r="T145" s="70" t="s">
        <v>280</v>
      </c>
      <c r="U145" s="70" t="s">
        <v>86</v>
      </c>
      <c r="V145" s="71">
        <v>2007</v>
      </c>
      <c r="W145" s="70"/>
      <c r="X145" s="70" t="s">
        <v>54</v>
      </c>
      <c r="Y145" s="70" t="s">
        <v>283</v>
      </c>
      <c r="Z145" s="70" t="s">
        <v>284</v>
      </c>
      <c r="AA145" s="70">
        <v>3000</v>
      </c>
      <c r="AB145" s="70"/>
      <c r="AC145" s="70"/>
      <c r="AD145" s="70">
        <v>5</v>
      </c>
      <c r="AE145" s="70">
        <v>11.2</v>
      </c>
      <c r="AF145" s="70"/>
      <c r="AG145" s="70"/>
      <c r="AH145" s="70"/>
      <c r="AI145" s="74" t="s">
        <v>501</v>
      </c>
      <c r="AJ145" s="75" t="s">
        <v>285</v>
      </c>
    </row>
    <row r="146" spans="2:36" ht="15">
      <c r="B146" s="45">
        <v>135</v>
      </c>
      <c r="C146" s="46">
        <v>75</v>
      </c>
      <c r="D146" s="47">
        <v>1</v>
      </c>
      <c r="E146" s="46" t="s">
        <v>465</v>
      </c>
      <c r="F146" s="47">
        <v>86</v>
      </c>
      <c r="G146" s="47">
        <v>81</v>
      </c>
      <c r="H146" s="47">
        <v>86</v>
      </c>
      <c r="I146" s="47">
        <v>79</v>
      </c>
      <c r="J146" s="47">
        <v>81</v>
      </c>
      <c r="K146" s="47">
        <f t="shared" si="30"/>
        <v>86</v>
      </c>
      <c r="L146" s="47">
        <f t="shared" si="31"/>
        <v>79</v>
      </c>
      <c r="M146" s="46" t="s">
        <v>275</v>
      </c>
      <c r="N146" s="46" t="s">
        <v>276</v>
      </c>
      <c r="O146" s="46" t="s">
        <v>277</v>
      </c>
      <c r="P146" s="46" t="s">
        <v>278</v>
      </c>
      <c r="Q146" s="48">
        <v>777101844</v>
      </c>
      <c r="R146" s="46"/>
      <c r="S146" s="49" t="s">
        <v>279</v>
      </c>
      <c r="T146" s="46" t="s">
        <v>282</v>
      </c>
      <c r="U146" s="46" t="s">
        <v>36</v>
      </c>
      <c r="V146" s="47">
        <v>2007</v>
      </c>
      <c r="W146" s="46"/>
      <c r="X146" s="46" t="s">
        <v>54</v>
      </c>
      <c r="Y146" s="46" t="s">
        <v>283</v>
      </c>
      <c r="Z146" s="46" t="s">
        <v>284</v>
      </c>
      <c r="AA146" s="46">
        <v>1000</v>
      </c>
      <c r="AB146" s="46"/>
      <c r="AC146" s="46"/>
      <c r="AD146" s="46">
        <v>4.8</v>
      </c>
      <c r="AE146" s="46">
        <v>24</v>
      </c>
      <c r="AF146" s="46"/>
      <c r="AG146" s="46"/>
      <c r="AH146" s="46"/>
      <c r="AI146" s="50" t="s">
        <v>502</v>
      </c>
      <c r="AJ146" s="51" t="s">
        <v>287</v>
      </c>
    </row>
    <row r="147" spans="2:36" ht="15">
      <c r="B147" s="45">
        <v>136</v>
      </c>
      <c r="C147" s="46">
        <v>74</v>
      </c>
      <c r="D147" s="47">
        <v>1</v>
      </c>
      <c r="E147" s="46" t="s">
        <v>465</v>
      </c>
      <c r="F147" s="47">
        <v>84</v>
      </c>
      <c r="G147" s="47">
        <v>80</v>
      </c>
      <c r="H147" s="47">
        <v>82</v>
      </c>
      <c r="I147" s="47">
        <v>79</v>
      </c>
      <c r="J147" s="47">
        <v>82</v>
      </c>
      <c r="K147" s="47">
        <f t="shared" si="30"/>
        <v>84</v>
      </c>
      <c r="L147" s="47">
        <f t="shared" si="31"/>
        <v>79</v>
      </c>
      <c r="M147" s="46" t="s">
        <v>275</v>
      </c>
      <c r="N147" s="46" t="s">
        <v>276</v>
      </c>
      <c r="O147" s="46" t="s">
        <v>277</v>
      </c>
      <c r="P147" s="46" t="s">
        <v>278</v>
      </c>
      <c r="Q147" s="48">
        <v>777101844</v>
      </c>
      <c r="R147" s="46"/>
      <c r="S147" s="49" t="s">
        <v>279</v>
      </c>
      <c r="T147" s="46" t="s">
        <v>281</v>
      </c>
      <c r="U147" s="46" t="s">
        <v>36</v>
      </c>
      <c r="V147" s="47">
        <v>2007</v>
      </c>
      <c r="W147" s="46"/>
      <c r="X147" s="46" t="s">
        <v>54</v>
      </c>
      <c r="Y147" s="46" t="s">
        <v>283</v>
      </c>
      <c r="Z147" s="46" t="s">
        <v>284</v>
      </c>
      <c r="AA147" s="46">
        <v>2000</v>
      </c>
      <c r="AB147" s="46"/>
      <c r="AC147" s="46"/>
      <c r="AD147" s="46">
        <v>5.8</v>
      </c>
      <c r="AE147" s="46">
        <v>31.9</v>
      </c>
      <c r="AF147" s="46"/>
      <c r="AG147" s="46"/>
      <c r="AH147" s="46"/>
      <c r="AI147" s="50" t="s">
        <v>453</v>
      </c>
      <c r="AJ147" s="51" t="s">
        <v>286</v>
      </c>
    </row>
    <row r="148" spans="2:36" ht="15">
      <c r="B148" s="45">
        <v>134</v>
      </c>
      <c r="C148" s="46">
        <v>109</v>
      </c>
      <c r="D148" s="47">
        <v>1</v>
      </c>
      <c r="E148" s="46" t="s">
        <v>465</v>
      </c>
      <c r="F148" s="47">
        <v>82</v>
      </c>
      <c r="G148" s="47">
        <v>82</v>
      </c>
      <c r="H148" s="47">
        <v>79</v>
      </c>
      <c r="I148" s="47">
        <v>76</v>
      </c>
      <c r="J148" s="47">
        <v>78</v>
      </c>
      <c r="K148" s="47">
        <f t="shared" si="30"/>
        <v>82</v>
      </c>
      <c r="L148" s="47">
        <f t="shared" si="31"/>
        <v>76</v>
      </c>
      <c r="M148" s="46" t="s">
        <v>369</v>
      </c>
      <c r="N148" s="46" t="s">
        <v>370</v>
      </c>
      <c r="O148" s="46" t="s">
        <v>114</v>
      </c>
      <c r="P148" s="46" t="s">
        <v>404</v>
      </c>
      <c r="Q148" s="48">
        <v>777551840</v>
      </c>
      <c r="R148" s="46"/>
      <c r="S148" s="49" t="s">
        <v>371</v>
      </c>
      <c r="T148" s="46" t="s">
        <v>406</v>
      </c>
      <c r="U148" s="46" t="s">
        <v>36</v>
      </c>
      <c r="V148" s="47">
        <v>2007</v>
      </c>
      <c r="W148" s="46"/>
      <c r="X148" s="46" t="s">
        <v>87</v>
      </c>
      <c r="Y148" s="46" t="s">
        <v>120</v>
      </c>
      <c r="Z148" s="46" t="s">
        <v>407</v>
      </c>
      <c r="AA148" s="46">
        <v>1100</v>
      </c>
      <c r="AB148" s="46"/>
      <c r="AC148" s="46"/>
      <c r="AD148" s="46">
        <v>5.4</v>
      </c>
      <c r="AE148" s="46">
        <v>18.41</v>
      </c>
      <c r="AF148" s="46"/>
      <c r="AG148" s="46"/>
      <c r="AH148" s="46"/>
      <c r="AI148" s="50">
        <f>(F148+G148+H148+I148+J148-K148-L148)/3</f>
        <v>79.66666666666667</v>
      </c>
      <c r="AJ148" s="51" t="s">
        <v>410</v>
      </c>
    </row>
    <row r="149" spans="2:36" ht="15">
      <c r="B149" s="45">
        <v>133</v>
      </c>
      <c r="C149" s="46">
        <v>108</v>
      </c>
      <c r="D149" s="47">
        <v>1</v>
      </c>
      <c r="E149" s="46" t="s">
        <v>465</v>
      </c>
      <c r="F149" s="47">
        <v>80</v>
      </c>
      <c r="G149" s="47">
        <v>78</v>
      </c>
      <c r="H149" s="47">
        <v>82</v>
      </c>
      <c r="I149" s="47">
        <v>68</v>
      </c>
      <c r="J149" s="47">
        <v>69</v>
      </c>
      <c r="K149" s="47">
        <f t="shared" si="30"/>
        <v>82</v>
      </c>
      <c r="L149" s="47">
        <f t="shared" si="31"/>
        <v>68</v>
      </c>
      <c r="M149" s="46" t="s">
        <v>369</v>
      </c>
      <c r="N149" s="46" t="s">
        <v>370</v>
      </c>
      <c r="O149" s="46" t="s">
        <v>114</v>
      </c>
      <c r="P149" s="46" t="s">
        <v>404</v>
      </c>
      <c r="Q149" s="48">
        <v>777551840</v>
      </c>
      <c r="R149" s="46"/>
      <c r="S149" s="49" t="s">
        <v>371</v>
      </c>
      <c r="T149" s="46" t="s">
        <v>405</v>
      </c>
      <c r="U149" s="46" t="s">
        <v>36</v>
      </c>
      <c r="V149" s="47">
        <v>2007</v>
      </c>
      <c r="W149" s="46"/>
      <c r="X149" s="46" t="s">
        <v>87</v>
      </c>
      <c r="Y149" s="46" t="s">
        <v>120</v>
      </c>
      <c r="Z149" s="46" t="s">
        <v>407</v>
      </c>
      <c r="AA149" s="46">
        <v>1420</v>
      </c>
      <c r="AB149" s="46"/>
      <c r="AC149" s="46"/>
      <c r="AD149" s="46">
        <v>5.7</v>
      </c>
      <c r="AE149" s="46">
        <v>12.7</v>
      </c>
      <c r="AF149" s="46"/>
      <c r="AG149" s="46"/>
      <c r="AH149" s="46"/>
      <c r="AI149" s="50">
        <f>(F149+G149+H149+I149+J149-K149-L149)/3</f>
        <v>75.66666666666667</v>
      </c>
      <c r="AJ149" s="51" t="s">
        <v>409</v>
      </c>
    </row>
    <row r="150" spans="2:36" ht="15">
      <c r="B150" s="45">
        <v>138</v>
      </c>
      <c r="C150" s="46">
        <v>76</v>
      </c>
      <c r="D150" s="47">
        <v>1</v>
      </c>
      <c r="E150" s="46" t="s">
        <v>465</v>
      </c>
      <c r="F150" s="47">
        <v>80</v>
      </c>
      <c r="G150" s="47">
        <v>79</v>
      </c>
      <c r="H150" s="47">
        <v>70</v>
      </c>
      <c r="I150" s="47">
        <v>70</v>
      </c>
      <c r="J150" s="47">
        <v>78</v>
      </c>
      <c r="K150" s="47">
        <f t="shared" si="30"/>
        <v>80</v>
      </c>
      <c r="L150" s="47">
        <f t="shared" si="31"/>
        <v>70</v>
      </c>
      <c r="M150" s="46" t="s">
        <v>275</v>
      </c>
      <c r="N150" s="46" t="s">
        <v>276</v>
      </c>
      <c r="O150" s="46" t="s">
        <v>277</v>
      </c>
      <c r="P150" s="46" t="s">
        <v>278</v>
      </c>
      <c r="Q150" s="48">
        <v>777101844</v>
      </c>
      <c r="R150" s="46"/>
      <c r="S150" s="49" t="s">
        <v>279</v>
      </c>
      <c r="T150" s="46" t="s">
        <v>282</v>
      </c>
      <c r="U150" s="46" t="s">
        <v>35</v>
      </c>
      <c r="V150" s="47">
        <v>2006</v>
      </c>
      <c r="W150" s="46"/>
      <c r="X150" s="46" t="s">
        <v>54</v>
      </c>
      <c r="Y150" s="46" t="s">
        <v>283</v>
      </c>
      <c r="Z150" s="46" t="s">
        <v>284</v>
      </c>
      <c r="AA150" s="46">
        <v>300</v>
      </c>
      <c r="AB150" s="46"/>
      <c r="AC150" s="46"/>
      <c r="AD150" s="46">
        <v>4.9</v>
      </c>
      <c r="AE150" s="46">
        <v>37.9</v>
      </c>
      <c r="AF150" s="46"/>
      <c r="AG150" s="46"/>
      <c r="AH150" s="46"/>
      <c r="AI150" s="50">
        <f>(F150+G150+H150+I150+J150-K150-L150)/3</f>
        <v>75.66666666666667</v>
      </c>
      <c r="AJ150" s="51" t="s">
        <v>288</v>
      </c>
    </row>
    <row r="151" spans="2:36" ht="15">
      <c r="B151" s="45">
        <v>137</v>
      </c>
      <c r="C151" s="46">
        <v>39</v>
      </c>
      <c r="D151" s="47">
        <v>1</v>
      </c>
      <c r="E151" s="46" t="s">
        <v>465</v>
      </c>
      <c r="F151" s="47">
        <v>78</v>
      </c>
      <c r="G151" s="47">
        <v>77</v>
      </c>
      <c r="H151" s="47">
        <v>76</v>
      </c>
      <c r="I151" s="47">
        <v>69</v>
      </c>
      <c r="J151" s="47">
        <v>59</v>
      </c>
      <c r="K151" s="47">
        <f t="shared" si="30"/>
        <v>78</v>
      </c>
      <c r="L151" s="47">
        <f t="shared" si="31"/>
        <v>59</v>
      </c>
      <c r="M151" s="46" t="s">
        <v>159</v>
      </c>
      <c r="N151" s="46" t="s">
        <v>160</v>
      </c>
      <c r="O151" s="46" t="s">
        <v>161</v>
      </c>
      <c r="P151" s="46" t="s">
        <v>162</v>
      </c>
      <c r="Q151" s="48">
        <v>774444172</v>
      </c>
      <c r="R151" s="46"/>
      <c r="S151" s="49" t="s">
        <v>163</v>
      </c>
      <c r="T151" s="46" t="s">
        <v>166</v>
      </c>
      <c r="U151" s="46"/>
      <c r="V151" s="47">
        <v>2007</v>
      </c>
      <c r="W151" s="46"/>
      <c r="X151" s="46" t="s">
        <v>168</v>
      </c>
      <c r="Y151" s="46" t="s">
        <v>170</v>
      </c>
      <c r="Z151" s="46"/>
      <c r="AA151" s="46">
        <v>500</v>
      </c>
      <c r="AB151" s="46"/>
      <c r="AC151" s="46"/>
      <c r="AD151" s="46">
        <v>5</v>
      </c>
      <c r="AE151" s="46"/>
      <c r="AF151" s="46"/>
      <c r="AG151" s="46"/>
      <c r="AH151" s="46"/>
      <c r="AI151" s="50">
        <f>(F151+G151+H151+I151+J151-K151-L151)/3</f>
        <v>74</v>
      </c>
      <c r="AJ151" s="51" t="s">
        <v>174</v>
      </c>
    </row>
    <row r="152" spans="2:36" ht="15.75" thickBot="1">
      <c r="B152" s="61">
        <v>131</v>
      </c>
      <c r="C152" s="62">
        <v>22</v>
      </c>
      <c r="D152" s="63">
        <v>1</v>
      </c>
      <c r="E152" s="62" t="s">
        <v>465</v>
      </c>
      <c r="F152" s="63">
        <v>64</v>
      </c>
      <c r="G152" s="63">
        <v>81</v>
      </c>
      <c r="H152" s="63">
        <v>77</v>
      </c>
      <c r="I152" s="63">
        <v>56</v>
      </c>
      <c r="J152" s="63">
        <v>72</v>
      </c>
      <c r="K152" s="63">
        <f t="shared" si="30"/>
        <v>81</v>
      </c>
      <c r="L152" s="63">
        <f t="shared" si="31"/>
        <v>56</v>
      </c>
      <c r="M152" s="62" t="s">
        <v>115</v>
      </c>
      <c r="N152" s="62" t="s">
        <v>116</v>
      </c>
      <c r="O152" s="62" t="s">
        <v>114</v>
      </c>
      <c r="P152" s="62" t="s">
        <v>113</v>
      </c>
      <c r="Q152" s="62">
        <v>724137426</v>
      </c>
      <c r="R152" s="62"/>
      <c r="S152" s="65" t="s">
        <v>117</v>
      </c>
      <c r="T152" s="62" t="s">
        <v>118</v>
      </c>
      <c r="U152" s="62" t="s">
        <v>36</v>
      </c>
      <c r="V152" s="63">
        <v>2007</v>
      </c>
      <c r="W152" s="62"/>
      <c r="X152" s="62" t="s">
        <v>54</v>
      </c>
      <c r="Y152" s="62" t="s">
        <v>119</v>
      </c>
      <c r="Z152" s="62"/>
      <c r="AA152" s="62">
        <v>500</v>
      </c>
      <c r="AB152" s="62"/>
      <c r="AC152" s="62"/>
      <c r="AD152" s="62">
        <v>7</v>
      </c>
      <c r="AE152" s="62">
        <v>9</v>
      </c>
      <c r="AF152" s="62"/>
      <c r="AG152" s="62"/>
      <c r="AH152" s="62"/>
      <c r="AI152" s="66">
        <f>(F152+G152+H152+I152+J152-K152-L152)/3</f>
        <v>71</v>
      </c>
      <c r="AJ152" s="67" t="s">
        <v>122</v>
      </c>
    </row>
    <row r="153" spans="2:36" ht="16.5" thickBot="1">
      <c r="B153" s="77" t="s">
        <v>500</v>
      </c>
      <c r="C153" s="78"/>
      <c r="D153" s="79"/>
      <c r="E153" s="78"/>
      <c r="F153" s="79"/>
      <c r="G153" s="79"/>
      <c r="H153" s="79"/>
      <c r="I153" s="79"/>
      <c r="J153" s="79"/>
      <c r="K153" s="79"/>
      <c r="L153" s="79"/>
      <c r="M153" s="78"/>
      <c r="N153" s="78"/>
      <c r="O153" s="78"/>
      <c r="P153" s="78"/>
      <c r="Q153" s="78"/>
      <c r="R153" s="78"/>
      <c r="S153" s="81"/>
      <c r="T153" s="78"/>
      <c r="U153" s="78"/>
      <c r="V153" s="79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82"/>
      <c r="AJ153" s="83"/>
    </row>
    <row r="154" spans="2:36" ht="15">
      <c r="B154" s="69">
        <v>139</v>
      </c>
      <c r="C154" s="70">
        <v>31</v>
      </c>
      <c r="D154" s="71">
        <v>1</v>
      </c>
      <c r="E154" s="70" t="s">
        <v>466</v>
      </c>
      <c r="F154" s="71">
        <v>82</v>
      </c>
      <c r="G154" s="71">
        <v>84</v>
      </c>
      <c r="H154" s="71">
        <v>88</v>
      </c>
      <c r="I154" s="71">
        <v>81</v>
      </c>
      <c r="J154" s="71">
        <v>84</v>
      </c>
      <c r="K154" s="71">
        <f>MAX(F154:J154)</f>
        <v>88</v>
      </c>
      <c r="L154" s="71">
        <f>MIN(F154:J154)</f>
        <v>81</v>
      </c>
      <c r="M154" s="70" t="s">
        <v>136</v>
      </c>
      <c r="N154" s="70" t="s">
        <v>137</v>
      </c>
      <c r="O154" s="70" t="s">
        <v>138</v>
      </c>
      <c r="P154" s="70" t="s">
        <v>136</v>
      </c>
      <c r="Q154" s="70">
        <v>728204244</v>
      </c>
      <c r="R154" s="70"/>
      <c r="S154" s="73" t="s">
        <v>139</v>
      </c>
      <c r="T154" s="70" t="s">
        <v>140</v>
      </c>
      <c r="U154" s="70" t="s">
        <v>141</v>
      </c>
      <c r="V154" s="71">
        <v>2006</v>
      </c>
      <c r="W154" s="70"/>
      <c r="X154" s="70" t="s">
        <v>142</v>
      </c>
      <c r="Y154" s="70" t="s">
        <v>144</v>
      </c>
      <c r="Z154" s="70"/>
      <c r="AA154" s="70">
        <v>1000</v>
      </c>
      <c r="AB154" s="70"/>
      <c r="AC154" s="70"/>
      <c r="AD154" s="70">
        <v>11.4</v>
      </c>
      <c r="AE154" s="70">
        <v>174</v>
      </c>
      <c r="AF154" s="70"/>
      <c r="AG154" s="70"/>
      <c r="AH154" s="70"/>
      <c r="AI154" s="74">
        <f>(F154+G154+H154+I154+J154-K154-L154)/3</f>
        <v>83.33333333333333</v>
      </c>
      <c r="AJ154" s="75" t="s">
        <v>147</v>
      </c>
    </row>
    <row r="155" spans="2:36" ht="15">
      <c r="B155" s="45">
        <v>140</v>
      </c>
      <c r="C155" s="46">
        <v>30</v>
      </c>
      <c r="D155" s="47">
        <v>1</v>
      </c>
      <c r="E155" s="46" t="s">
        <v>466</v>
      </c>
      <c r="F155" s="47">
        <v>84</v>
      </c>
      <c r="G155" s="47">
        <v>89</v>
      </c>
      <c r="H155" s="47">
        <v>82</v>
      </c>
      <c r="I155" s="47">
        <v>82</v>
      </c>
      <c r="J155" s="47">
        <v>75</v>
      </c>
      <c r="K155" s="47">
        <f>MAX(F155:J155)</f>
        <v>89</v>
      </c>
      <c r="L155" s="47">
        <f>MIN(F155:J155)</f>
        <v>75</v>
      </c>
      <c r="M155" s="46" t="s">
        <v>136</v>
      </c>
      <c r="N155" s="46" t="s">
        <v>137</v>
      </c>
      <c r="O155" s="46" t="s">
        <v>138</v>
      </c>
      <c r="P155" s="46" t="s">
        <v>136</v>
      </c>
      <c r="Q155" s="46">
        <v>728204244</v>
      </c>
      <c r="R155" s="46"/>
      <c r="S155" s="49" t="s">
        <v>139</v>
      </c>
      <c r="T155" s="46" t="s">
        <v>140</v>
      </c>
      <c r="U155" s="46" t="s">
        <v>141</v>
      </c>
      <c r="V155" s="47">
        <v>2004</v>
      </c>
      <c r="W155" s="46"/>
      <c r="X155" s="46" t="s">
        <v>87</v>
      </c>
      <c r="Y155" s="46" t="s">
        <v>143</v>
      </c>
      <c r="Z155" s="46"/>
      <c r="AA155" s="46">
        <v>400</v>
      </c>
      <c r="AB155" s="46"/>
      <c r="AC155" s="46"/>
      <c r="AD155" s="46">
        <v>11.5</v>
      </c>
      <c r="AE155" s="46">
        <v>198</v>
      </c>
      <c r="AF155" s="46"/>
      <c r="AG155" s="46"/>
      <c r="AH155" s="46"/>
      <c r="AI155" s="50">
        <f>(F155+G155+H155+I155+J155-K155-L155)/3</f>
        <v>82.66666666666667</v>
      </c>
      <c r="AJ155" s="51" t="s">
        <v>146</v>
      </c>
    </row>
    <row r="156" spans="2:36" ht="15.75" thickBot="1">
      <c r="B156" s="55">
        <v>141</v>
      </c>
      <c r="C156" s="56">
        <v>32</v>
      </c>
      <c r="D156" s="57">
        <v>1</v>
      </c>
      <c r="E156" s="56" t="s">
        <v>466</v>
      </c>
      <c r="F156" s="57">
        <v>82</v>
      </c>
      <c r="G156" s="57">
        <v>82</v>
      </c>
      <c r="H156" s="57">
        <v>86</v>
      </c>
      <c r="I156" s="57">
        <v>81</v>
      </c>
      <c r="J156" s="57">
        <v>82</v>
      </c>
      <c r="K156" s="57">
        <f>MAX(F156:J156)</f>
        <v>86</v>
      </c>
      <c r="L156" s="57">
        <f>MIN(F156:J156)</f>
        <v>81</v>
      </c>
      <c r="M156" s="56" t="s">
        <v>136</v>
      </c>
      <c r="N156" s="56" t="s">
        <v>137</v>
      </c>
      <c r="O156" s="56" t="s">
        <v>138</v>
      </c>
      <c r="P156" s="56" t="s">
        <v>136</v>
      </c>
      <c r="Q156" s="56">
        <v>728204244</v>
      </c>
      <c r="R156" s="56"/>
      <c r="S156" s="58" t="s">
        <v>139</v>
      </c>
      <c r="T156" s="56" t="s">
        <v>32</v>
      </c>
      <c r="U156" s="56" t="s">
        <v>141</v>
      </c>
      <c r="V156" s="57">
        <v>2004</v>
      </c>
      <c r="W156" s="56"/>
      <c r="X156" s="56" t="s">
        <v>142</v>
      </c>
      <c r="Y156" s="56" t="s">
        <v>145</v>
      </c>
      <c r="Z156" s="56"/>
      <c r="AA156" s="56">
        <v>150</v>
      </c>
      <c r="AB156" s="56"/>
      <c r="AC156" s="56"/>
      <c r="AD156" s="56">
        <v>9.1</v>
      </c>
      <c r="AE156" s="56">
        <v>226</v>
      </c>
      <c r="AF156" s="56"/>
      <c r="AG156" s="56"/>
      <c r="AH156" s="56"/>
      <c r="AI156" s="59">
        <f>(F156+G156+H156+I156+J156-K156-L156)/3</f>
        <v>82</v>
      </c>
      <c r="AJ156" s="60" t="s">
        <v>148</v>
      </c>
    </row>
  </sheetData>
  <sheetProtection/>
  <hyperlinks>
    <hyperlink ref="S48" r:id="rId1" display="vino-masaryk@vino-masaryk.sk"/>
    <hyperlink ref="S11:S15" r:id="rId2" display="vino-masaryk@vino-masaryk.sk"/>
    <hyperlink ref="S88" r:id="rId3" display="poradenství@seznam.cz"/>
    <hyperlink ref="S74" r:id="rId4" display="info@stapleton-springer.cz"/>
    <hyperlink ref="S16" r:id="rId5" display="mailto:vinarstvi.buchtovi@seznam.cz"/>
    <hyperlink ref="S19" r:id="rId6" display="vinja.jakubcik@seznam.cz"/>
    <hyperlink ref="S9:S21" r:id="rId7" display="vinja.jakubcik@seznam.cz"/>
    <hyperlink ref="S114" r:id="rId8" display="jestrab@livi-dubnany.cz"/>
    <hyperlink ref="S23:S124" r:id="rId9" display="jestrab@livi-dubnany.cz"/>
    <hyperlink ref="S152" r:id="rId10" display="mareksusky@seznam.cz"/>
    <hyperlink ref="S26:S28" r:id="rId11" display="mareksusky@seznam.cz"/>
    <hyperlink ref="S95" r:id="rId12" display="info@vinarstvivladimirtetur.cz"/>
    <hyperlink ref="S30:S32" r:id="rId13" display="info@vinarstvivladimirtetur.cz"/>
    <hyperlink ref="S155" r:id="rId14" display="old.drapal@seznam.cz"/>
    <hyperlink ref="S34:S35" r:id="rId15" display="old.drapal@seznam.cz"/>
    <hyperlink ref="S28" r:id="rId16" display="mailto:%20vinoboretice@vinoboretice.cz"/>
    <hyperlink ref="S38:S42" r:id="rId17" display="mailto:%20vinoboretice@vinoboretice.cz"/>
    <hyperlink ref="S135" r:id="rId18" display="info@gedevani.cz"/>
    <hyperlink ref="S40:S46" r:id="rId19" display="info@gedevani.cz"/>
    <hyperlink ref="S70" r:id="rId20" display="mikulicamiroslav@seznam.cz"/>
    <hyperlink ref="S53" r:id="rId21" display="mikulicamiroslav@seznam.cz"/>
    <hyperlink ref="S35" r:id="rId22" display="pavlovin@tiscali.cz"/>
    <hyperlink ref="S83" r:id="rId23" display="zdnemcicky@quick.cz"/>
    <hyperlink ref="S22" r:id="rId24" display="zdnemcicky@quick.cz"/>
    <hyperlink ref="S126" r:id="rId25" display="horak.leos@centrum.cz"/>
    <hyperlink ref="S53:S56" r:id="rId26" display="horak.leos@centrum.cz"/>
    <hyperlink ref="S118" r:id="rId27" display="vino@patriakobyli.cz"/>
    <hyperlink ref="S58:S82" r:id="rId28" display="vino@patriakobyli.cz"/>
    <hyperlink ref="S117" r:id="rId29" display="olga.moravcova@vinium.cz"/>
    <hyperlink ref="S84:S86" r:id="rId30" display="olga.moravcova@vinium.cz"/>
    <hyperlink ref="S133" r:id="rId31" display="mareksusky@seznam.cz"/>
    <hyperlink ref="S122" r:id="rId32" display="j.samson@vinarstviusamsonu.cz"/>
    <hyperlink ref="S9" r:id="rId33" display="j.samson@vinarstviusamsonu.cz"/>
    <hyperlink ref="S62" r:id="rId34" display="vinarstvistavek@centrum.cz"/>
    <hyperlink ref="S124" r:id="rId35" display="vinarstvistavek@centrum.cz"/>
    <hyperlink ref="S145" r:id="rId36" display="info@svisv.cz"/>
    <hyperlink ref="S71:S73" r:id="rId37" display="info@svisv.cz"/>
    <hyperlink ref="S52" r:id="rId38" display="mailto:info@lacina-winery.com"/>
    <hyperlink ref="S76:S77" r:id="rId39" display="mailto:info@lacina-winery.com"/>
    <hyperlink ref="S69" r:id="rId40" display="mailto:info@lacina-winery.com"/>
    <hyperlink ref="S42" r:id="rId41" display="mailto:vinarstvi.buchtovi@seznam.cz"/>
    <hyperlink ref="S40" r:id="rId42" display="zem.cejk@iol.cz"/>
    <hyperlink ref="S93:S94" r:id="rId43" display="zem.cejk@iol.cz"/>
    <hyperlink ref="S91" r:id="rId44" display="vino.drmola@seznam.cz"/>
    <hyperlink ref="S96:S97" r:id="rId45" display="vino.drmola@seznam.cz"/>
    <hyperlink ref="S49" r:id="rId46" display="vino.drmola@seznam.cz"/>
    <hyperlink ref="S18" r:id="rId47" display="radomil.baloun@tiscali.cz"/>
    <hyperlink ref="S108" r:id="rId48" display="radomil.baloun@tiscali.cz"/>
    <hyperlink ref="S94" r:id="rId49" display="mailto:vinar.habakuk@seznam.cz"/>
    <hyperlink ref="S11" r:id="rId50" display="mailto:vinar.habakuk@seznam.cz"/>
    <hyperlink ref="S120" r:id="rId51" display="mailto:vinar.habakuk@seznam.cz"/>
    <hyperlink ref="S68" r:id="rId52" display="tibor@vinarstvi.cz"/>
    <hyperlink ref="S82" r:id="rId53" display="tibor@vinarstvi.cz"/>
    <hyperlink ref="S116" r:id="rId54" display="mailto:zborovsky@zborovsky.cz"/>
    <hyperlink ref="S149" r:id="rId55" display="mailto:zborovsky@zborovsky.cz"/>
    <hyperlink ref="S91:S126" r:id="rId56" display="mailto:zborovsky@zborovsky.cz"/>
    <hyperlink ref="S43" r:id="rId57" display="zdenek.machalinek@tiscali.cz"/>
    <hyperlink ref="S128:S129" r:id="rId58" display="zdenek.machalinek@tiscali.cz"/>
    <hyperlink ref="S93" r:id="rId59" display="tramin@quick.cz"/>
    <hyperlink ref="S65" r:id="rId60" display="mailto:reichman@moraviapharm.cz"/>
    <hyperlink ref="S64" r:id="rId61" display="mailto:reichman@moraviapharm.cz"/>
    <hyperlink ref="S3" r:id="rId62" display="malek@slechtitelka.cz"/>
    <hyperlink ref="S135:S138" r:id="rId63" display="malek@slechtitelka.cz"/>
    <hyperlink ref="S71" r:id="rId64" display="metroflora@seznam.cz"/>
    <hyperlink ref="S140:S145" r:id="rId65" display="metroflora@seznam.cz"/>
    <hyperlink ref="S12" r:id="rId66" display="vinarstvi.prochazka@seznam.cz"/>
    <hyperlink ref="S55" r:id="rId67" display="vinarstvi.prochazka@seznam.cz"/>
    <hyperlink ref="S78" r:id="rId68" display="vinarstvi.prochazka@seznam.cz"/>
    <hyperlink ref="S112" r:id="rId69" display="halm.pavel@seznam.cz"/>
    <hyperlink ref="S151:S155" r:id="rId70" display="halm.pavel@seznam.cz"/>
    <hyperlink ref="S54" r:id="rId71" display="zborovsky@zborovsky.cz"/>
    <hyperlink ref="S60" r:id="rId72" display="zborovsky@zborovsky.cz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5.57421875" style="12" customWidth="1"/>
    <col min="2" max="2" width="9.140625" style="13" customWidth="1"/>
    <col min="3" max="3" width="5.28125" style="12" customWidth="1"/>
    <col min="4" max="4" width="7.7109375" style="12" customWidth="1"/>
    <col min="5" max="5" width="17.00390625" style="0" bestFit="1" customWidth="1"/>
    <col min="7" max="7" width="8.140625" style="12" customWidth="1"/>
    <col min="8" max="8" width="24.7109375" style="0" customWidth="1"/>
  </cols>
  <sheetData>
    <row r="1" spans="1:8" ht="15.75" thickBot="1">
      <c r="A1" s="17" t="s">
        <v>467</v>
      </c>
      <c r="B1" s="18"/>
      <c r="C1" s="92" t="s">
        <v>468</v>
      </c>
      <c r="D1" s="92"/>
      <c r="E1" s="92"/>
      <c r="F1" s="92"/>
      <c r="G1" s="92"/>
      <c r="H1" s="93"/>
    </row>
    <row r="2" spans="1:8" ht="23.25" thickBot="1">
      <c r="A2" s="27" t="s">
        <v>469</v>
      </c>
      <c r="B2" s="28" t="s">
        <v>1</v>
      </c>
      <c r="C2" s="29" t="s">
        <v>470</v>
      </c>
      <c r="D2" s="29" t="s">
        <v>3</v>
      </c>
      <c r="E2" s="29" t="s">
        <v>471</v>
      </c>
      <c r="F2" s="29" t="s">
        <v>472</v>
      </c>
      <c r="G2" s="29" t="s">
        <v>13</v>
      </c>
      <c r="H2" s="30" t="s">
        <v>472</v>
      </c>
    </row>
    <row r="3" spans="1:8" ht="18.75" customHeight="1">
      <c r="A3" s="22">
        <v>1</v>
      </c>
      <c r="B3" s="23">
        <v>60</v>
      </c>
      <c r="C3" s="24" t="s">
        <v>458</v>
      </c>
      <c r="D3" s="24">
        <v>1</v>
      </c>
      <c r="E3" s="25" t="s">
        <v>62</v>
      </c>
      <c r="F3" s="25"/>
      <c r="G3" s="24">
        <v>2008</v>
      </c>
      <c r="H3" s="26"/>
    </row>
    <row r="4" spans="1:8" ht="18.75" customHeight="1">
      <c r="A4" s="2">
        <v>2</v>
      </c>
      <c r="B4" s="3">
        <v>61</v>
      </c>
      <c r="C4" s="4" t="s">
        <v>458</v>
      </c>
      <c r="D4" s="4">
        <v>1</v>
      </c>
      <c r="E4" s="5" t="s">
        <v>62</v>
      </c>
      <c r="F4" s="5"/>
      <c r="G4" s="4">
        <v>2007</v>
      </c>
      <c r="H4" s="6"/>
    </row>
    <row r="5" spans="1:8" ht="18.75" customHeight="1">
      <c r="A5" s="2">
        <v>3</v>
      </c>
      <c r="B5" s="3">
        <v>62</v>
      </c>
      <c r="C5" s="4" t="s">
        <v>458</v>
      </c>
      <c r="D5" s="4">
        <v>1</v>
      </c>
      <c r="E5" s="5" t="s">
        <v>62</v>
      </c>
      <c r="F5" s="5"/>
      <c r="G5" s="4">
        <v>2007</v>
      </c>
      <c r="H5" s="6"/>
    </row>
    <row r="6" spans="1:8" ht="18.75" customHeight="1">
      <c r="A6" s="2">
        <v>4</v>
      </c>
      <c r="B6" s="3">
        <v>63</v>
      </c>
      <c r="C6" s="4" t="s">
        <v>458</v>
      </c>
      <c r="D6" s="4">
        <v>1</v>
      </c>
      <c r="E6" s="5" t="s">
        <v>62</v>
      </c>
      <c r="F6" s="5"/>
      <c r="G6" s="4">
        <v>2007</v>
      </c>
      <c r="H6" s="6"/>
    </row>
    <row r="7" spans="1:8" ht="18.75" customHeight="1">
      <c r="A7" s="2">
        <v>5</v>
      </c>
      <c r="B7" s="3">
        <v>64</v>
      </c>
      <c r="C7" s="4" t="s">
        <v>458</v>
      </c>
      <c r="D7" s="4">
        <v>1</v>
      </c>
      <c r="E7" s="5" t="s">
        <v>62</v>
      </c>
      <c r="F7" s="5"/>
      <c r="G7" s="4">
        <v>2007</v>
      </c>
      <c r="H7" s="6"/>
    </row>
    <row r="8" spans="1:8" ht="18.75" customHeight="1">
      <c r="A8" s="2">
        <v>6</v>
      </c>
      <c r="B8" s="3">
        <v>65</v>
      </c>
      <c r="C8" s="4" t="s">
        <v>458</v>
      </c>
      <c r="D8" s="4">
        <v>1</v>
      </c>
      <c r="E8" s="5" t="s">
        <v>62</v>
      </c>
      <c r="F8" s="5"/>
      <c r="G8" s="4">
        <v>2007</v>
      </c>
      <c r="H8" s="6"/>
    </row>
    <row r="9" spans="1:8" ht="18.75" customHeight="1">
      <c r="A9" s="2">
        <v>7</v>
      </c>
      <c r="B9" s="3">
        <v>66</v>
      </c>
      <c r="C9" s="4" t="s">
        <v>458</v>
      </c>
      <c r="D9" s="4">
        <v>1</v>
      </c>
      <c r="E9" s="5" t="s">
        <v>62</v>
      </c>
      <c r="F9" s="5"/>
      <c r="G9" s="4">
        <v>2006</v>
      </c>
      <c r="H9" s="6"/>
    </row>
    <row r="10" spans="1:8" ht="18.75" customHeight="1">
      <c r="A10" s="2">
        <v>8</v>
      </c>
      <c r="B10" s="3">
        <v>67</v>
      </c>
      <c r="C10" s="4" t="s">
        <v>458</v>
      </c>
      <c r="D10" s="4">
        <v>1</v>
      </c>
      <c r="E10" s="5" t="s">
        <v>306</v>
      </c>
      <c r="F10" s="5"/>
      <c r="G10" s="4">
        <v>2006</v>
      </c>
      <c r="H10" s="6"/>
    </row>
    <row r="11" spans="1:8" ht="18.75" customHeight="1">
      <c r="A11" s="2">
        <v>9</v>
      </c>
      <c r="B11" s="3">
        <v>12</v>
      </c>
      <c r="C11" s="4" t="s">
        <v>453</v>
      </c>
      <c r="D11" s="4">
        <v>1</v>
      </c>
      <c r="E11" s="5" t="s">
        <v>76</v>
      </c>
      <c r="F11" s="5"/>
      <c r="G11" s="4">
        <v>2007</v>
      </c>
      <c r="H11" s="6"/>
    </row>
    <row r="12" spans="1:8" ht="18.75" customHeight="1">
      <c r="A12" s="2">
        <v>10</v>
      </c>
      <c r="B12" s="3">
        <v>13</v>
      </c>
      <c r="C12" s="4" t="s">
        <v>453</v>
      </c>
      <c r="D12" s="4">
        <v>1</v>
      </c>
      <c r="E12" s="5" t="s">
        <v>76</v>
      </c>
      <c r="F12" s="5"/>
      <c r="G12" s="4">
        <v>2007</v>
      </c>
      <c r="H12" s="6"/>
    </row>
    <row r="13" spans="1:8" ht="18.75" customHeight="1">
      <c r="A13" s="2">
        <v>11</v>
      </c>
      <c r="B13" s="3">
        <v>14</v>
      </c>
      <c r="C13" s="4" t="s">
        <v>453</v>
      </c>
      <c r="D13" s="4">
        <v>1</v>
      </c>
      <c r="E13" s="5" t="s">
        <v>76</v>
      </c>
      <c r="F13" s="5"/>
      <c r="G13" s="4">
        <v>2007</v>
      </c>
      <c r="H13" s="6"/>
    </row>
    <row r="14" spans="1:8" ht="18.75" customHeight="1">
      <c r="A14" s="2">
        <v>12</v>
      </c>
      <c r="B14" s="3">
        <v>15</v>
      </c>
      <c r="C14" s="4" t="s">
        <v>453</v>
      </c>
      <c r="D14" s="4">
        <v>1</v>
      </c>
      <c r="E14" s="5" t="s">
        <v>76</v>
      </c>
      <c r="F14" s="5"/>
      <c r="G14" s="4">
        <v>2007</v>
      </c>
      <c r="H14" s="6"/>
    </row>
    <row r="15" spans="1:8" ht="18.75" customHeight="1">
      <c r="A15" s="2">
        <v>13</v>
      </c>
      <c r="B15" s="3">
        <v>16</v>
      </c>
      <c r="C15" s="4" t="s">
        <v>453</v>
      </c>
      <c r="D15" s="4">
        <v>1</v>
      </c>
      <c r="E15" s="5" t="s">
        <v>76</v>
      </c>
      <c r="F15" s="5"/>
      <c r="G15" s="4">
        <v>2007</v>
      </c>
      <c r="H15" s="6"/>
    </row>
    <row r="16" spans="1:8" ht="18.75" customHeight="1">
      <c r="A16" s="2">
        <v>14</v>
      </c>
      <c r="B16" s="3">
        <v>17</v>
      </c>
      <c r="C16" s="4" t="s">
        <v>453</v>
      </c>
      <c r="D16" s="4">
        <v>1</v>
      </c>
      <c r="E16" s="5" t="s">
        <v>76</v>
      </c>
      <c r="F16" s="5"/>
      <c r="G16" s="4">
        <v>2006</v>
      </c>
      <c r="H16" s="6"/>
    </row>
    <row r="17" spans="1:8" ht="18.75" customHeight="1">
      <c r="A17" s="2">
        <v>15</v>
      </c>
      <c r="B17" s="3">
        <v>18</v>
      </c>
      <c r="C17" s="4" t="s">
        <v>453</v>
      </c>
      <c r="D17" s="4">
        <v>1</v>
      </c>
      <c r="E17" s="5" t="s">
        <v>76</v>
      </c>
      <c r="F17" s="5"/>
      <c r="G17" s="4">
        <v>2006</v>
      </c>
      <c r="H17" s="6"/>
    </row>
    <row r="18" spans="1:8" ht="18.75" customHeight="1">
      <c r="A18" s="2">
        <v>16</v>
      </c>
      <c r="B18" s="3">
        <v>19</v>
      </c>
      <c r="C18" s="4" t="s">
        <v>453</v>
      </c>
      <c r="D18" s="4">
        <v>1</v>
      </c>
      <c r="E18" s="5" t="s">
        <v>76</v>
      </c>
      <c r="F18" s="5"/>
      <c r="G18" s="4">
        <v>2006</v>
      </c>
      <c r="H18" s="6"/>
    </row>
    <row r="19" spans="1:8" ht="18.75" customHeight="1">
      <c r="A19" s="2">
        <v>17</v>
      </c>
      <c r="B19" s="3">
        <v>20</v>
      </c>
      <c r="C19" s="4" t="s">
        <v>453</v>
      </c>
      <c r="D19" s="4">
        <v>1</v>
      </c>
      <c r="E19" s="5" t="s">
        <v>76</v>
      </c>
      <c r="F19" s="5"/>
      <c r="G19" s="4">
        <v>2006</v>
      </c>
      <c r="H19" s="6"/>
    </row>
    <row r="20" spans="1:8" ht="18.75" customHeight="1">
      <c r="A20" s="2">
        <v>18</v>
      </c>
      <c r="B20" s="3">
        <v>131</v>
      </c>
      <c r="C20" s="4" t="s">
        <v>465</v>
      </c>
      <c r="D20" s="4">
        <v>1</v>
      </c>
      <c r="E20" s="5" t="s">
        <v>474</v>
      </c>
      <c r="F20" s="5"/>
      <c r="G20" s="4">
        <v>2007</v>
      </c>
      <c r="H20" s="6"/>
    </row>
    <row r="21" spans="1:8" ht="18.75" customHeight="1">
      <c r="A21" s="2">
        <v>19</v>
      </c>
      <c r="B21" s="3">
        <v>132</v>
      </c>
      <c r="C21" s="4" t="s">
        <v>465</v>
      </c>
      <c r="D21" s="4">
        <v>1</v>
      </c>
      <c r="E21" s="5" t="s">
        <v>475</v>
      </c>
      <c r="F21" s="5"/>
      <c r="G21" s="4">
        <v>2007</v>
      </c>
      <c r="H21" s="6"/>
    </row>
    <row r="22" spans="1:8" ht="18.75" customHeight="1">
      <c r="A22" s="2">
        <v>20</v>
      </c>
      <c r="B22" s="3">
        <v>133</v>
      </c>
      <c r="C22" s="4" t="s">
        <v>465</v>
      </c>
      <c r="D22" s="4">
        <v>1</v>
      </c>
      <c r="E22" s="5" t="s">
        <v>474</v>
      </c>
      <c r="F22" s="5"/>
      <c r="G22" s="4">
        <v>2007</v>
      </c>
      <c r="H22" s="6"/>
    </row>
    <row r="23" spans="1:8" ht="18.75" customHeight="1">
      <c r="A23" s="2">
        <v>21</v>
      </c>
      <c r="B23" s="3">
        <v>134</v>
      </c>
      <c r="C23" s="4" t="s">
        <v>465</v>
      </c>
      <c r="D23" s="4">
        <v>1</v>
      </c>
      <c r="E23" s="5" t="s">
        <v>474</v>
      </c>
      <c r="F23" s="5"/>
      <c r="G23" s="4">
        <v>2007</v>
      </c>
      <c r="H23" s="6"/>
    </row>
    <row r="24" spans="1:8" ht="18.75" customHeight="1">
      <c r="A24" s="2">
        <v>22</v>
      </c>
      <c r="B24" s="3">
        <v>135</v>
      </c>
      <c r="C24" s="4" t="s">
        <v>465</v>
      </c>
      <c r="D24" s="4">
        <v>1</v>
      </c>
      <c r="E24" s="5" t="s">
        <v>475</v>
      </c>
      <c r="F24" s="5"/>
      <c r="G24" s="4">
        <v>2007</v>
      </c>
      <c r="H24" s="6"/>
    </row>
    <row r="25" spans="1:8" ht="18.75" customHeight="1">
      <c r="A25" s="2">
        <v>23</v>
      </c>
      <c r="B25" s="3">
        <v>136</v>
      </c>
      <c r="C25" s="4" t="s">
        <v>465</v>
      </c>
      <c r="D25" s="4">
        <v>1</v>
      </c>
      <c r="E25" s="5" t="s">
        <v>475</v>
      </c>
      <c r="F25" s="5"/>
      <c r="G25" s="4">
        <v>2007</v>
      </c>
      <c r="H25" s="6"/>
    </row>
    <row r="26" spans="1:8" ht="18.75" customHeight="1">
      <c r="A26" s="2">
        <v>24</v>
      </c>
      <c r="B26" s="3">
        <v>137</v>
      </c>
      <c r="C26" s="4" t="s">
        <v>465</v>
      </c>
      <c r="D26" s="4">
        <v>1</v>
      </c>
      <c r="E26" s="5" t="s">
        <v>475</v>
      </c>
      <c r="F26" s="5"/>
      <c r="G26" s="4">
        <v>2007</v>
      </c>
      <c r="H26" s="6"/>
    </row>
    <row r="27" spans="1:8" ht="18.75" customHeight="1">
      <c r="A27" s="2">
        <v>25</v>
      </c>
      <c r="B27" s="3">
        <v>138</v>
      </c>
      <c r="C27" s="4" t="s">
        <v>465</v>
      </c>
      <c r="D27" s="4">
        <v>1</v>
      </c>
      <c r="E27" s="5" t="s">
        <v>475</v>
      </c>
      <c r="F27" s="5"/>
      <c r="G27" s="4">
        <v>2006</v>
      </c>
      <c r="H27" s="6"/>
    </row>
    <row r="28" spans="1:8" ht="18.75" customHeight="1">
      <c r="A28" s="2">
        <v>26</v>
      </c>
      <c r="B28" s="3">
        <v>139</v>
      </c>
      <c r="C28" s="4" t="s">
        <v>466</v>
      </c>
      <c r="D28" s="4">
        <v>1</v>
      </c>
      <c r="E28" s="5" t="s">
        <v>476</v>
      </c>
      <c r="F28" s="5"/>
      <c r="G28" s="4">
        <v>2006</v>
      </c>
      <c r="H28" s="6"/>
    </row>
    <row r="29" spans="1:8" ht="18.75" customHeight="1">
      <c r="A29" s="2">
        <v>27</v>
      </c>
      <c r="B29" s="3">
        <v>140</v>
      </c>
      <c r="C29" s="4" t="s">
        <v>466</v>
      </c>
      <c r="D29" s="4">
        <v>1</v>
      </c>
      <c r="E29" s="5" t="s">
        <v>476</v>
      </c>
      <c r="F29" s="5"/>
      <c r="G29" s="4">
        <v>2004</v>
      </c>
      <c r="H29" s="6"/>
    </row>
    <row r="30" spans="1:8" ht="18.75" customHeight="1" thickBot="1">
      <c r="A30" s="7">
        <v>28</v>
      </c>
      <c r="B30" s="8">
        <v>141</v>
      </c>
      <c r="C30" s="9" t="s">
        <v>466</v>
      </c>
      <c r="D30" s="9">
        <v>1</v>
      </c>
      <c r="E30" s="10" t="s">
        <v>476</v>
      </c>
      <c r="F30" s="10"/>
      <c r="G30" s="9">
        <v>2004</v>
      </c>
      <c r="H30" s="11"/>
    </row>
    <row r="31" spans="1:8" ht="15">
      <c r="A31" s="14"/>
      <c r="B31" s="16"/>
      <c r="C31" s="14"/>
      <c r="D31" s="14"/>
      <c r="E31" s="15"/>
      <c r="F31" s="15"/>
      <c r="G31" s="14"/>
      <c r="H31" s="15"/>
    </row>
    <row r="32" spans="1:8" ht="15">
      <c r="A32" s="14"/>
      <c r="B32" s="16"/>
      <c r="C32" s="14"/>
      <c r="D32" s="14"/>
      <c r="E32" s="15"/>
      <c r="F32" s="15"/>
      <c r="G32" s="14"/>
      <c r="H32" s="15"/>
    </row>
    <row r="33" spans="1:8" ht="15">
      <c r="A33" s="14"/>
      <c r="B33" s="16"/>
      <c r="C33" s="14"/>
      <c r="D33" s="14"/>
      <c r="E33" s="15"/>
      <c r="F33" s="15"/>
      <c r="G33" s="14"/>
      <c r="H33" s="15"/>
    </row>
    <row r="34" spans="1:8" ht="15">
      <c r="A34" s="14"/>
      <c r="B34" s="16"/>
      <c r="C34" s="14"/>
      <c r="D34" s="14"/>
      <c r="E34" s="15"/>
      <c r="F34" s="15"/>
      <c r="G34" s="14"/>
      <c r="H34" s="15"/>
    </row>
    <row r="35" spans="1:8" ht="15">
      <c r="A35" s="14"/>
      <c r="B35" s="16"/>
      <c r="C35" s="14"/>
      <c r="D35" s="14"/>
      <c r="E35" s="15"/>
      <c r="F35" s="15"/>
      <c r="G35" s="14"/>
      <c r="H35" s="15"/>
    </row>
    <row r="36" spans="1:8" ht="15">
      <c r="A36" s="14"/>
      <c r="B36" s="16"/>
      <c r="C36" s="14"/>
      <c r="D36" s="14"/>
      <c r="E36" s="15"/>
      <c r="F36" s="15"/>
      <c r="G36" s="14"/>
      <c r="H36" s="15"/>
    </row>
    <row r="37" spans="1:8" ht="15">
      <c r="A37" s="14"/>
      <c r="B37" s="16"/>
      <c r="C37" s="14"/>
      <c r="D37" s="14"/>
      <c r="E37" s="15"/>
      <c r="F37" s="15"/>
      <c r="G37" s="14"/>
      <c r="H37" s="15"/>
    </row>
    <row r="38" spans="1:8" ht="15">
      <c r="A38" s="14"/>
      <c r="B38" s="16"/>
      <c r="C38" s="14"/>
      <c r="D38" s="14"/>
      <c r="E38" s="15"/>
      <c r="F38" s="15"/>
      <c r="G38" s="14"/>
      <c r="H38" s="15"/>
    </row>
    <row r="39" spans="1:8" ht="15">
      <c r="A39" s="14"/>
      <c r="B39" s="16"/>
      <c r="C39" s="14"/>
      <c r="D39" s="14"/>
      <c r="E39" s="15"/>
      <c r="F39" s="15"/>
      <c r="G39" s="14"/>
      <c r="H39" s="15"/>
    </row>
    <row r="40" spans="1:8" ht="15">
      <c r="A40" s="14"/>
      <c r="B40" s="16"/>
      <c r="C40" s="14"/>
      <c r="D40" s="14"/>
      <c r="E40" s="15"/>
      <c r="F40" s="15"/>
      <c r="G40" s="14"/>
      <c r="H40" s="15"/>
    </row>
    <row r="41" spans="1:8" ht="15">
      <c r="A41" s="14"/>
      <c r="B41" s="16"/>
      <c r="C41" s="14"/>
      <c r="D41" s="14"/>
      <c r="E41" s="15"/>
      <c r="F41" s="15"/>
      <c r="G41" s="14"/>
      <c r="H41" s="15"/>
    </row>
    <row r="42" spans="1:8" ht="15">
      <c r="A42" s="14"/>
      <c r="B42" s="16"/>
      <c r="C42" s="14"/>
      <c r="D42" s="14"/>
      <c r="E42" s="15"/>
      <c r="F42" s="15"/>
      <c r="G42" s="14"/>
      <c r="H42" s="15"/>
    </row>
    <row r="43" spans="1:8" ht="15">
      <c r="A43" s="14"/>
      <c r="B43" s="16"/>
      <c r="C43" s="14"/>
      <c r="D43" s="14"/>
      <c r="E43" s="15"/>
      <c r="F43" s="15"/>
      <c r="G43" s="14"/>
      <c r="H43" s="15"/>
    </row>
    <row r="44" spans="1:8" ht="15">
      <c r="A44" s="14"/>
      <c r="B44" s="16"/>
      <c r="C44" s="14"/>
      <c r="D44" s="14"/>
      <c r="E44" s="15"/>
      <c r="F44" s="15"/>
      <c r="G44" s="14"/>
      <c r="H44" s="15"/>
    </row>
    <row r="45" spans="1:8" ht="15">
      <c r="A45" s="14"/>
      <c r="B45" s="16"/>
      <c r="C45" s="14"/>
      <c r="D45" s="14"/>
      <c r="E45" s="15"/>
      <c r="F45" s="15"/>
      <c r="G45" s="14"/>
      <c r="H45" s="15"/>
    </row>
    <row r="46" spans="1:8" ht="15">
      <c r="A46" s="14"/>
      <c r="B46" s="16"/>
      <c r="C46" s="14"/>
      <c r="D46" s="14"/>
      <c r="E46" s="15"/>
      <c r="F46" s="15"/>
      <c r="G46" s="14"/>
      <c r="H46" s="15"/>
    </row>
    <row r="47" spans="1:8" ht="15">
      <c r="A47" s="14"/>
      <c r="B47" s="16"/>
      <c r="C47" s="14"/>
      <c r="D47" s="14"/>
      <c r="E47" s="15"/>
      <c r="F47" s="15"/>
      <c r="G47" s="14"/>
      <c r="H47" s="15"/>
    </row>
    <row r="48" spans="1:8" ht="15">
      <c r="A48" s="14"/>
      <c r="B48" s="16"/>
      <c r="C48" s="16"/>
      <c r="D48" s="14"/>
      <c r="E48" s="15"/>
      <c r="F48" s="15"/>
      <c r="G48" s="14"/>
      <c r="H48" s="15"/>
    </row>
    <row r="49" spans="1:8" ht="15">
      <c r="A49" s="14"/>
      <c r="B49" s="16"/>
      <c r="C49" s="14"/>
      <c r="D49" s="14"/>
      <c r="E49" s="15"/>
      <c r="F49" s="15"/>
      <c r="G49" s="14"/>
      <c r="H49" s="15"/>
    </row>
  </sheetData>
  <sheetProtection/>
  <mergeCells count="1">
    <mergeCell ref="C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5.57421875" style="12" customWidth="1"/>
    <col min="2" max="2" width="9.140625" style="13" customWidth="1"/>
    <col min="3" max="3" width="5.28125" style="12" customWidth="1"/>
    <col min="4" max="4" width="7.7109375" style="12" customWidth="1"/>
    <col min="5" max="5" width="17.00390625" style="0" bestFit="1" customWidth="1"/>
    <col min="7" max="7" width="8.140625" style="12" customWidth="1"/>
    <col min="8" max="8" width="24.7109375" style="0" customWidth="1"/>
  </cols>
  <sheetData>
    <row r="1" spans="1:8" ht="15.75" thickBot="1">
      <c r="A1" s="17" t="s">
        <v>477</v>
      </c>
      <c r="B1" s="18"/>
      <c r="C1" s="92" t="s">
        <v>468</v>
      </c>
      <c r="D1" s="92"/>
      <c r="E1" s="92"/>
      <c r="F1" s="92"/>
      <c r="G1" s="92"/>
      <c r="H1" s="93"/>
    </row>
    <row r="2" spans="1:8" ht="23.25" thickBot="1">
      <c r="A2" s="27" t="s">
        <v>469</v>
      </c>
      <c r="B2" s="28" t="s">
        <v>1</v>
      </c>
      <c r="C2" s="29" t="s">
        <v>470</v>
      </c>
      <c r="D2" s="29" t="s">
        <v>3</v>
      </c>
      <c r="E2" s="29" t="s">
        <v>471</v>
      </c>
      <c r="F2" s="29" t="s">
        <v>472</v>
      </c>
      <c r="G2" s="29" t="s">
        <v>13</v>
      </c>
      <c r="H2" s="30" t="s">
        <v>472</v>
      </c>
    </row>
    <row r="3" spans="1:8" ht="18.75" customHeight="1">
      <c r="A3" s="22">
        <v>1</v>
      </c>
      <c r="B3" s="23">
        <v>104</v>
      </c>
      <c r="C3" s="24" t="s">
        <v>461</v>
      </c>
      <c r="D3" s="24">
        <v>2</v>
      </c>
      <c r="E3" s="25" t="s">
        <v>97</v>
      </c>
      <c r="F3" s="25"/>
      <c r="G3" s="24">
        <v>2007</v>
      </c>
      <c r="H3" s="26"/>
    </row>
    <row r="4" spans="1:8" ht="18.75" customHeight="1">
      <c r="A4" s="2">
        <v>2</v>
      </c>
      <c r="B4" s="3">
        <v>105</v>
      </c>
      <c r="C4" s="4" t="s">
        <v>461</v>
      </c>
      <c r="D4" s="4">
        <v>2</v>
      </c>
      <c r="E4" s="5" t="s">
        <v>97</v>
      </c>
      <c r="F4" s="5"/>
      <c r="G4" s="4">
        <v>2007</v>
      </c>
      <c r="H4" s="6"/>
    </row>
    <row r="5" spans="1:8" ht="18.75" customHeight="1">
      <c r="A5" s="2">
        <v>3</v>
      </c>
      <c r="B5" s="3">
        <v>106</v>
      </c>
      <c r="C5" s="4" t="s">
        <v>461</v>
      </c>
      <c r="D5" s="4">
        <v>2</v>
      </c>
      <c r="E5" s="5" t="s">
        <v>97</v>
      </c>
      <c r="F5" s="5"/>
      <c r="G5" s="4">
        <v>2007</v>
      </c>
      <c r="H5" s="6"/>
    </row>
    <row r="6" spans="1:8" ht="18.75" customHeight="1">
      <c r="A6" s="2">
        <v>4</v>
      </c>
      <c r="B6" s="3">
        <v>107</v>
      </c>
      <c r="C6" s="4" t="s">
        <v>461</v>
      </c>
      <c r="D6" s="4">
        <v>2</v>
      </c>
      <c r="E6" s="5" t="s">
        <v>97</v>
      </c>
      <c r="F6" s="5" t="s">
        <v>473</v>
      </c>
      <c r="G6" s="4">
        <v>2006</v>
      </c>
      <c r="H6" s="6"/>
    </row>
    <row r="7" spans="1:8" ht="18.75" customHeight="1">
      <c r="A7" s="2">
        <v>5</v>
      </c>
      <c r="B7" s="3">
        <v>108</v>
      </c>
      <c r="C7" s="4" t="s">
        <v>461</v>
      </c>
      <c r="D7" s="4">
        <v>2</v>
      </c>
      <c r="E7" s="5" t="s">
        <v>97</v>
      </c>
      <c r="F7" s="5"/>
      <c r="G7" s="4">
        <v>2006</v>
      </c>
      <c r="H7" s="6"/>
    </row>
    <row r="8" spans="1:8" ht="18.75" customHeight="1">
      <c r="A8" s="2">
        <v>6</v>
      </c>
      <c r="B8" s="3">
        <v>109</v>
      </c>
      <c r="C8" s="4" t="s">
        <v>461</v>
      </c>
      <c r="D8" s="4">
        <v>2</v>
      </c>
      <c r="E8" s="5" t="s">
        <v>97</v>
      </c>
      <c r="F8" s="5"/>
      <c r="G8" s="4">
        <v>2006</v>
      </c>
      <c r="H8" s="6"/>
    </row>
    <row r="9" spans="1:8" ht="18.75" customHeight="1">
      <c r="A9" s="2">
        <v>7</v>
      </c>
      <c r="B9" s="3">
        <v>110</v>
      </c>
      <c r="C9" s="4" t="s">
        <v>461</v>
      </c>
      <c r="D9" s="4">
        <v>2</v>
      </c>
      <c r="E9" s="5" t="s">
        <v>97</v>
      </c>
      <c r="F9" s="5"/>
      <c r="G9" s="4">
        <v>2006</v>
      </c>
      <c r="H9" s="6"/>
    </row>
    <row r="10" spans="1:8" ht="18.75" customHeight="1">
      <c r="A10" s="2">
        <v>8</v>
      </c>
      <c r="B10" s="3">
        <v>111</v>
      </c>
      <c r="C10" s="4" t="s">
        <v>461</v>
      </c>
      <c r="D10" s="4">
        <v>2</v>
      </c>
      <c r="E10" s="5" t="s">
        <v>97</v>
      </c>
      <c r="F10" s="5"/>
      <c r="G10" s="4">
        <v>2006</v>
      </c>
      <c r="H10" s="6"/>
    </row>
    <row r="11" spans="1:8" ht="18.75" customHeight="1">
      <c r="A11" s="2">
        <v>9</v>
      </c>
      <c r="B11" s="3">
        <v>112</v>
      </c>
      <c r="C11" s="4" t="s">
        <v>461</v>
      </c>
      <c r="D11" s="4">
        <v>2</v>
      </c>
      <c r="E11" s="5" t="s">
        <v>97</v>
      </c>
      <c r="F11" s="5"/>
      <c r="G11" s="4">
        <v>2005</v>
      </c>
      <c r="H11" s="6"/>
    </row>
    <row r="12" spans="1:8" ht="18.75" customHeight="1">
      <c r="A12" s="2">
        <v>10</v>
      </c>
      <c r="B12" s="3">
        <v>113</v>
      </c>
      <c r="C12" s="4" t="s">
        <v>462</v>
      </c>
      <c r="D12" s="4">
        <v>2</v>
      </c>
      <c r="E12" s="5" t="s">
        <v>478</v>
      </c>
      <c r="F12" s="5"/>
      <c r="G12" s="4">
        <v>2008</v>
      </c>
      <c r="H12" s="6"/>
    </row>
    <row r="13" spans="1:8" ht="18.75" customHeight="1">
      <c r="A13" s="2">
        <v>11</v>
      </c>
      <c r="B13" s="3">
        <v>114</v>
      </c>
      <c r="C13" s="4" t="s">
        <v>462</v>
      </c>
      <c r="D13" s="4">
        <v>2</v>
      </c>
      <c r="E13" s="5" t="s">
        <v>478</v>
      </c>
      <c r="F13" s="5"/>
      <c r="G13" s="4">
        <v>2007</v>
      </c>
      <c r="H13" s="6"/>
    </row>
    <row r="14" spans="1:8" ht="18.75" customHeight="1">
      <c r="A14" s="2">
        <v>12</v>
      </c>
      <c r="B14" s="3">
        <v>115</v>
      </c>
      <c r="C14" s="4" t="s">
        <v>462</v>
      </c>
      <c r="D14" s="4">
        <v>2</v>
      </c>
      <c r="E14" s="5" t="s">
        <v>478</v>
      </c>
      <c r="F14" s="5"/>
      <c r="G14" s="4">
        <v>2007</v>
      </c>
      <c r="H14" s="6"/>
    </row>
    <row r="15" spans="1:8" ht="18.75" customHeight="1">
      <c r="A15" s="2">
        <v>13</v>
      </c>
      <c r="B15" s="3">
        <v>116</v>
      </c>
      <c r="C15" s="4" t="s">
        <v>462</v>
      </c>
      <c r="D15" s="4">
        <v>2</v>
      </c>
      <c r="E15" s="5" t="s">
        <v>478</v>
      </c>
      <c r="F15" s="5"/>
      <c r="G15" s="4">
        <v>2007</v>
      </c>
      <c r="H15" s="6"/>
    </row>
    <row r="16" spans="1:8" ht="18.75" customHeight="1">
      <c r="A16" s="2">
        <v>14</v>
      </c>
      <c r="B16" s="3">
        <v>117</v>
      </c>
      <c r="C16" s="4" t="s">
        <v>462</v>
      </c>
      <c r="D16" s="4">
        <v>2</v>
      </c>
      <c r="E16" s="5" t="s">
        <v>478</v>
      </c>
      <c r="F16" s="5"/>
      <c r="G16" s="4">
        <v>2007</v>
      </c>
      <c r="H16" s="6"/>
    </row>
    <row r="17" spans="1:8" ht="18.75" customHeight="1">
      <c r="A17" s="2">
        <v>15</v>
      </c>
      <c r="B17" s="3">
        <v>118</v>
      </c>
      <c r="C17" s="4" t="s">
        <v>462</v>
      </c>
      <c r="D17" s="4">
        <v>2</v>
      </c>
      <c r="E17" s="5" t="s">
        <v>478</v>
      </c>
      <c r="F17" s="5" t="s">
        <v>473</v>
      </c>
      <c r="G17" s="4">
        <v>2007</v>
      </c>
      <c r="H17" s="6"/>
    </row>
    <row r="18" spans="1:8" ht="18.75" customHeight="1">
      <c r="A18" s="2">
        <v>16</v>
      </c>
      <c r="B18" s="3">
        <v>119</v>
      </c>
      <c r="C18" s="4" t="s">
        <v>462</v>
      </c>
      <c r="D18" s="4">
        <v>2</v>
      </c>
      <c r="E18" s="5" t="s">
        <v>478</v>
      </c>
      <c r="F18" s="5"/>
      <c r="G18" s="4">
        <v>2006</v>
      </c>
      <c r="H18" s="6"/>
    </row>
    <row r="19" spans="1:8" ht="18.75" customHeight="1">
      <c r="A19" s="2">
        <v>17</v>
      </c>
      <c r="B19" s="3">
        <v>120</v>
      </c>
      <c r="C19" s="4" t="s">
        <v>462</v>
      </c>
      <c r="D19" s="4">
        <v>2</v>
      </c>
      <c r="E19" s="5" t="s">
        <v>478</v>
      </c>
      <c r="F19" s="5"/>
      <c r="G19" s="4">
        <v>2006</v>
      </c>
      <c r="H19" s="6"/>
    </row>
    <row r="20" spans="1:8" ht="18.75" customHeight="1">
      <c r="A20" s="2">
        <v>18</v>
      </c>
      <c r="B20" s="3">
        <v>121</v>
      </c>
      <c r="C20" s="4" t="s">
        <v>462</v>
      </c>
      <c r="D20" s="4">
        <v>2</v>
      </c>
      <c r="E20" s="5" t="s">
        <v>478</v>
      </c>
      <c r="F20" s="5"/>
      <c r="G20" s="4">
        <v>2005</v>
      </c>
      <c r="H20" s="6"/>
    </row>
    <row r="21" spans="1:8" ht="18.75" customHeight="1">
      <c r="A21" s="2">
        <v>19</v>
      </c>
      <c r="B21" s="3">
        <v>122</v>
      </c>
      <c r="C21" s="4" t="s">
        <v>463</v>
      </c>
      <c r="D21" s="4">
        <v>2</v>
      </c>
      <c r="E21" s="5" t="s">
        <v>479</v>
      </c>
      <c r="F21" s="5"/>
      <c r="G21" s="4">
        <v>2007</v>
      </c>
      <c r="H21" s="6"/>
    </row>
    <row r="22" spans="1:8" ht="18.75" customHeight="1">
      <c r="A22" s="2">
        <v>20</v>
      </c>
      <c r="B22" s="3">
        <v>123</v>
      </c>
      <c r="C22" s="4" t="s">
        <v>463</v>
      </c>
      <c r="D22" s="4">
        <v>2</v>
      </c>
      <c r="E22" s="5" t="s">
        <v>479</v>
      </c>
      <c r="F22" s="5"/>
      <c r="G22" s="4">
        <v>2007</v>
      </c>
      <c r="H22" s="6"/>
    </row>
    <row r="23" spans="1:8" ht="18.75" customHeight="1">
      <c r="A23" s="2">
        <v>21</v>
      </c>
      <c r="B23" s="3">
        <v>124</v>
      </c>
      <c r="C23" s="4" t="s">
        <v>463</v>
      </c>
      <c r="D23" s="4">
        <v>2</v>
      </c>
      <c r="E23" s="5" t="s">
        <v>479</v>
      </c>
      <c r="F23" s="5"/>
      <c r="G23" s="4">
        <v>2007</v>
      </c>
      <c r="H23" s="6"/>
    </row>
    <row r="24" spans="1:8" ht="18.75" customHeight="1">
      <c r="A24" s="2">
        <v>22</v>
      </c>
      <c r="B24" s="3">
        <v>125</v>
      </c>
      <c r="C24" s="4" t="s">
        <v>463</v>
      </c>
      <c r="D24" s="4">
        <v>2</v>
      </c>
      <c r="E24" s="5" t="s">
        <v>479</v>
      </c>
      <c r="F24" s="5"/>
      <c r="G24" s="4">
        <v>2007</v>
      </c>
      <c r="H24" s="6"/>
    </row>
    <row r="25" spans="1:8" ht="18.75" customHeight="1">
      <c r="A25" s="2">
        <v>23</v>
      </c>
      <c r="B25" s="3">
        <v>126</v>
      </c>
      <c r="C25" s="4" t="s">
        <v>463</v>
      </c>
      <c r="D25" s="4">
        <v>2</v>
      </c>
      <c r="E25" s="5" t="s">
        <v>479</v>
      </c>
      <c r="F25" s="5"/>
      <c r="G25" s="4">
        <v>2007</v>
      </c>
      <c r="H25" s="6"/>
    </row>
    <row r="26" spans="1:8" ht="18.75" customHeight="1">
      <c r="A26" s="2">
        <v>24</v>
      </c>
      <c r="B26" s="3">
        <v>127</v>
      </c>
      <c r="C26" s="4" t="s">
        <v>463</v>
      </c>
      <c r="D26" s="4">
        <v>2</v>
      </c>
      <c r="E26" s="5" t="s">
        <v>479</v>
      </c>
      <c r="F26" s="5" t="s">
        <v>473</v>
      </c>
      <c r="G26" s="4">
        <v>2007</v>
      </c>
      <c r="H26" s="6"/>
    </row>
    <row r="27" spans="1:8" ht="18.75" customHeight="1">
      <c r="A27" s="2">
        <v>25</v>
      </c>
      <c r="B27" s="3">
        <v>128</v>
      </c>
      <c r="C27" s="4" t="s">
        <v>463</v>
      </c>
      <c r="D27" s="4">
        <v>2</v>
      </c>
      <c r="E27" s="5" t="s">
        <v>479</v>
      </c>
      <c r="F27" s="5"/>
      <c r="G27" s="4">
        <v>2006</v>
      </c>
      <c r="H27" s="6"/>
    </row>
    <row r="28" spans="1:8" ht="18.75" customHeight="1">
      <c r="A28" s="2">
        <v>26</v>
      </c>
      <c r="B28" s="3">
        <v>129</v>
      </c>
      <c r="C28" s="4" t="s">
        <v>463</v>
      </c>
      <c r="D28" s="4">
        <v>2</v>
      </c>
      <c r="E28" s="5" t="s">
        <v>479</v>
      </c>
      <c r="F28" s="5"/>
      <c r="G28" s="4">
        <v>2006</v>
      </c>
      <c r="H28" s="6"/>
    </row>
    <row r="29" spans="1:8" ht="18.75" customHeight="1" thickBot="1">
      <c r="A29" s="7">
        <v>27</v>
      </c>
      <c r="B29" s="8">
        <v>130</v>
      </c>
      <c r="C29" s="9" t="s">
        <v>463</v>
      </c>
      <c r="D29" s="9">
        <v>2</v>
      </c>
      <c r="E29" s="10" t="s">
        <v>479</v>
      </c>
      <c r="F29" s="10"/>
      <c r="G29" s="9">
        <v>2005</v>
      </c>
      <c r="H29" s="11"/>
    </row>
    <row r="30" spans="1:8" ht="15">
      <c r="A30" s="14"/>
      <c r="B30" s="16"/>
      <c r="C30" s="14"/>
      <c r="D30" s="14"/>
      <c r="E30" s="15"/>
      <c r="F30" s="15"/>
      <c r="G30" s="14"/>
      <c r="H30" s="15"/>
    </row>
    <row r="31" spans="1:8" ht="15">
      <c r="A31" s="14"/>
      <c r="B31" s="16"/>
      <c r="C31" s="14"/>
      <c r="D31" s="14"/>
      <c r="E31" s="15"/>
      <c r="F31" s="15"/>
      <c r="G31" s="14"/>
      <c r="H31" s="15"/>
    </row>
    <row r="32" spans="1:8" ht="15">
      <c r="A32" s="14"/>
      <c r="B32" s="16"/>
      <c r="C32" s="14"/>
      <c r="D32" s="14"/>
      <c r="E32" s="15"/>
      <c r="F32" s="15"/>
      <c r="G32" s="14"/>
      <c r="H32" s="15"/>
    </row>
    <row r="33" spans="1:8" ht="15">
      <c r="A33" s="14"/>
      <c r="B33" s="16"/>
      <c r="C33" s="14"/>
      <c r="D33" s="14"/>
      <c r="E33" s="15"/>
      <c r="F33" s="15"/>
      <c r="G33" s="14"/>
      <c r="H33" s="15"/>
    </row>
    <row r="34" spans="1:8" ht="15">
      <c r="A34" s="14"/>
      <c r="B34" s="16"/>
      <c r="C34" s="14"/>
      <c r="D34" s="14"/>
      <c r="E34" s="15"/>
      <c r="F34" s="15"/>
      <c r="G34" s="14"/>
      <c r="H34" s="15"/>
    </row>
    <row r="35" spans="1:8" ht="15">
      <c r="A35" s="14"/>
      <c r="B35" s="16"/>
      <c r="C35" s="14"/>
      <c r="D35" s="14"/>
      <c r="E35" s="15"/>
      <c r="F35" s="15"/>
      <c r="G35" s="14"/>
      <c r="H35" s="15"/>
    </row>
    <row r="36" spans="1:8" ht="15">
      <c r="A36" s="14"/>
      <c r="B36" s="16"/>
      <c r="C36" s="14"/>
      <c r="D36" s="14"/>
      <c r="E36" s="15"/>
      <c r="F36" s="15"/>
      <c r="G36" s="14"/>
      <c r="H36" s="15"/>
    </row>
    <row r="37" spans="1:8" ht="15">
      <c r="A37" s="14"/>
      <c r="B37" s="16"/>
      <c r="C37" s="14"/>
      <c r="D37" s="14"/>
      <c r="E37" s="15"/>
      <c r="F37" s="15"/>
      <c r="G37" s="14"/>
      <c r="H37" s="15"/>
    </row>
    <row r="38" spans="1:8" ht="15">
      <c r="A38" s="14"/>
      <c r="B38" s="16"/>
      <c r="C38" s="14"/>
      <c r="D38" s="14"/>
      <c r="E38" s="15"/>
      <c r="F38" s="15"/>
      <c r="G38" s="14"/>
      <c r="H38" s="15"/>
    </row>
    <row r="39" spans="1:8" ht="15">
      <c r="A39" s="14"/>
      <c r="B39" s="16"/>
      <c r="C39" s="14"/>
      <c r="D39" s="14"/>
      <c r="E39" s="15"/>
      <c r="F39" s="15"/>
      <c r="G39" s="14"/>
      <c r="H39" s="15"/>
    </row>
    <row r="40" spans="1:8" ht="15">
      <c r="A40" s="14"/>
      <c r="B40" s="16"/>
      <c r="C40" s="14"/>
      <c r="D40" s="14"/>
      <c r="E40" s="15"/>
      <c r="F40" s="15"/>
      <c r="G40" s="14"/>
      <c r="H40" s="15"/>
    </row>
    <row r="41" spans="1:8" ht="15">
      <c r="A41" s="14"/>
      <c r="B41" s="16"/>
      <c r="C41" s="14"/>
      <c r="D41" s="14"/>
      <c r="E41" s="15"/>
      <c r="F41" s="15"/>
      <c r="G41" s="14"/>
      <c r="H41" s="15"/>
    </row>
    <row r="42" spans="1:8" ht="15">
      <c r="A42" s="14"/>
      <c r="B42" s="16"/>
      <c r="C42" s="14"/>
      <c r="D42" s="14"/>
      <c r="E42" s="15"/>
      <c r="F42" s="15"/>
      <c r="G42" s="14"/>
      <c r="H42" s="15"/>
    </row>
    <row r="43" spans="1:8" ht="15">
      <c r="A43" s="14"/>
      <c r="B43" s="16"/>
      <c r="C43" s="14"/>
      <c r="D43" s="14"/>
      <c r="E43" s="15"/>
      <c r="F43" s="15"/>
      <c r="G43" s="14"/>
      <c r="H43" s="15"/>
    </row>
    <row r="44" spans="1:8" ht="15">
      <c r="A44" s="14"/>
      <c r="B44" s="16"/>
      <c r="C44" s="14"/>
      <c r="D44" s="14"/>
      <c r="E44" s="15"/>
      <c r="F44" s="15"/>
      <c r="G44" s="14"/>
      <c r="H44" s="15"/>
    </row>
    <row r="45" spans="1:8" ht="15">
      <c r="A45" s="14"/>
      <c r="B45" s="16"/>
      <c r="C45" s="14"/>
      <c r="D45" s="14"/>
      <c r="E45" s="15"/>
      <c r="F45" s="15"/>
      <c r="G45" s="14"/>
      <c r="H45" s="15"/>
    </row>
    <row r="46" spans="1:8" ht="15">
      <c r="A46" s="14"/>
      <c r="B46" s="16"/>
      <c r="C46" s="14"/>
      <c r="D46" s="14"/>
      <c r="E46" s="15"/>
      <c r="F46" s="15"/>
      <c r="G46" s="14"/>
      <c r="H46" s="15"/>
    </row>
    <row r="47" spans="1:8" ht="15">
      <c r="A47" s="14"/>
      <c r="B47" s="16"/>
      <c r="C47" s="14"/>
      <c r="D47" s="14"/>
      <c r="E47" s="15"/>
      <c r="F47" s="15"/>
      <c r="G47" s="14"/>
      <c r="H47" s="15"/>
    </row>
    <row r="48" spans="1:8" ht="15">
      <c r="A48" s="14"/>
      <c r="B48" s="16"/>
      <c r="C48" s="16"/>
      <c r="D48" s="14"/>
      <c r="E48" s="15"/>
      <c r="F48" s="15"/>
      <c r="G48" s="14"/>
      <c r="H48" s="15"/>
    </row>
    <row r="49" spans="1:8" ht="15">
      <c r="A49" s="14"/>
      <c r="B49" s="16"/>
      <c r="C49" s="14"/>
      <c r="D49" s="14"/>
      <c r="E49" s="15"/>
      <c r="F49" s="15"/>
      <c r="G49" s="14"/>
      <c r="H49" s="15"/>
    </row>
  </sheetData>
  <sheetProtection/>
  <mergeCells count="1">
    <mergeCell ref="C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5.57421875" style="12" customWidth="1"/>
    <col min="2" max="2" width="9.140625" style="32" customWidth="1"/>
    <col min="3" max="3" width="4.57421875" style="12" customWidth="1"/>
    <col min="4" max="4" width="7.00390625" style="12" customWidth="1"/>
    <col min="5" max="5" width="20.140625" style="0" customWidth="1"/>
    <col min="7" max="7" width="8.140625" style="12" customWidth="1"/>
    <col min="8" max="8" width="23.57421875" style="0" customWidth="1"/>
  </cols>
  <sheetData>
    <row r="1" spans="1:8" ht="15.75" thickBot="1">
      <c r="A1" s="17" t="s">
        <v>480</v>
      </c>
      <c r="B1" s="31"/>
      <c r="C1" s="92" t="s">
        <v>468</v>
      </c>
      <c r="D1" s="92"/>
      <c r="E1" s="92"/>
      <c r="F1" s="92"/>
      <c r="G1" s="92"/>
      <c r="H1" s="93"/>
    </row>
    <row r="2" spans="1:8" ht="22.5">
      <c r="A2" s="19" t="s">
        <v>469</v>
      </c>
      <c r="B2" s="33" t="s">
        <v>1</v>
      </c>
      <c r="C2" s="20" t="s">
        <v>470</v>
      </c>
      <c r="D2" s="20" t="s">
        <v>3</v>
      </c>
      <c r="E2" s="20" t="s">
        <v>471</v>
      </c>
      <c r="F2" s="20" t="s">
        <v>472</v>
      </c>
      <c r="G2" s="20" t="s">
        <v>13</v>
      </c>
      <c r="H2" s="21" t="s">
        <v>472</v>
      </c>
    </row>
    <row r="3" spans="1:8" ht="18.75" customHeight="1">
      <c r="A3" s="2">
        <v>1</v>
      </c>
      <c r="B3" s="3">
        <v>40</v>
      </c>
      <c r="C3" s="4" t="s">
        <v>456</v>
      </c>
      <c r="D3" s="4">
        <v>3</v>
      </c>
      <c r="E3" s="5" t="s">
        <v>153</v>
      </c>
      <c r="F3" s="5"/>
      <c r="G3" s="4">
        <v>2007</v>
      </c>
      <c r="H3" s="6"/>
    </row>
    <row r="4" spans="1:8" ht="18.75" customHeight="1">
      <c r="A4" s="2">
        <v>2</v>
      </c>
      <c r="B4" s="3">
        <v>41</v>
      </c>
      <c r="C4" s="4" t="s">
        <v>456</v>
      </c>
      <c r="D4" s="4">
        <v>3</v>
      </c>
      <c r="E4" s="5" t="s">
        <v>153</v>
      </c>
      <c r="F4" s="5"/>
      <c r="G4" s="4">
        <v>2007</v>
      </c>
      <c r="H4" s="6"/>
    </row>
    <row r="5" spans="1:8" ht="18.75" customHeight="1">
      <c r="A5" s="2">
        <v>3</v>
      </c>
      <c r="B5" s="3">
        <v>42</v>
      </c>
      <c r="C5" s="4" t="s">
        <v>456</v>
      </c>
      <c r="D5" s="4">
        <v>3</v>
      </c>
      <c r="E5" s="5" t="s">
        <v>153</v>
      </c>
      <c r="F5" s="5"/>
      <c r="G5" s="4">
        <v>2007</v>
      </c>
      <c r="H5" s="6"/>
    </row>
    <row r="6" spans="1:8" ht="18.75" customHeight="1">
      <c r="A6" s="2">
        <v>4</v>
      </c>
      <c r="B6" s="3">
        <v>43</v>
      </c>
      <c r="C6" s="4" t="s">
        <v>456</v>
      </c>
      <c r="D6" s="4">
        <v>3</v>
      </c>
      <c r="E6" s="5" t="s">
        <v>153</v>
      </c>
      <c r="F6" s="5"/>
      <c r="G6" s="4">
        <v>2007</v>
      </c>
      <c r="H6" s="6"/>
    </row>
    <row r="7" spans="1:8" ht="18.75" customHeight="1">
      <c r="A7" s="2">
        <v>5</v>
      </c>
      <c r="B7" s="3">
        <v>44</v>
      </c>
      <c r="C7" s="4" t="s">
        <v>456</v>
      </c>
      <c r="D7" s="4">
        <v>3</v>
      </c>
      <c r="E7" s="5" t="s">
        <v>153</v>
      </c>
      <c r="F7" s="5"/>
      <c r="G7" s="4">
        <v>2007</v>
      </c>
      <c r="H7" s="6"/>
    </row>
    <row r="8" spans="1:8" ht="18.75" customHeight="1">
      <c r="A8" s="2">
        <v>6</v>
      </c>
      <c r="B8" s="3">
        <v>45</v>
      </c>
      <c r="C8" s="4" t="s">
        <v>456</v>
      </c>
      <c r="D8" s="4">
        <v>3</v>
      </c>
      <c r="E8" s="5" t="s">
        <v>153</v>
      </c>
      <c r="F8" s="5"/>
      <c r="G8" s="4">
        <v>2007</v>
      </c>
      <c r="H8" s="6"/>
    </row>
    <row r="9" spans="1:8" ht="18.75" customHeight="1">
      <c r="A9" s="2">
        <v>7</v>
      </c>
      <c r="B9" s="3">
        <v>46</v>
      </c>
      <c r="C9" s="4" t="s">
        <v>456</v>
      </c>
      <c r="D9" s="4">
        <v>3</v>
      </c>
      <c r="E9" s="5" t="s">
        <v>153</v>
      </c>
      <c r="F9" s="5"/>
      <c r="G9" s="4">
        <v>2007</v>
      </c>
      <c r="H9" s="6"/>
    </row>
    <row r="10" spans="1:8" ht="18.75" customHeight="1">
      <c r="A10" s="2">
        <v>8</v>
      </c>
      <c r="B10" s="3">
        <v>47</v>
      </c>
      <c r="C10" s="4" t="s">
        <v>456</v>
      </c>
      <c r="D10" s="4">
        <v>3</v>
      </c>
      <c r="E10" s="5" t="s">
        <v>153</v>
      </c>
      <c r="F10" s="5"/>
      <c r="G10" s="4">
        <v>2007</v>
      </c>
      <c r="H10" s="6"/>
    </row>
    <row r="11" spans="1:8" ht="18.75" customHeight="1">
      <c r="A11" s="2">
        <v>9</v>
      </c>
      <c r="B11" s="3">
        <v>48</v>
      </c>
      <c r="C11" s="4" t="s">
        <v>456</v>
      </c>
      <c r="D11" s="4">
        <v>3</v>
      </c>
      <c r="E11" s="5" t="s">
        <v>153</v>
      </c>
      <c r="F11" s="5"/>
      <c r="G11" s="4">
        <v>2006</v>
      </c>
      <c r="H11" s="6"/>
    </row>
    <row r="12" spans="1:8" ht="18.75" customHeight="1">
      <c r="A12" s="2">
        <v>10</v>
      </c>
      <c r="B12" s="3">
        <v>49</v>
      </c>
      <c r="C12" s="4" t="s">
        <v>456</v>
      </c>
      <c r="D12" s="4">
        <v>3</v>
      </c>
      <c r="E12" s="5" t="s">
        <v>153</v>
      </c>
      <c r="F12" s="5"/>
      <c r="G12" s="4">
        <v>2006</v>
      </c>
      <c r="H12" s="6"/>
    </row>
    <row r="13" spans="1:8" ht="18.75" customHeight="1">
      <c r="A13" s="2">
        <v>11</v>
      </c>
      <c r="B13" s="3">
        <v>50</v>
      </c>
      <c r="C13" s="4" t="s">
        <v>456</v>
      </c>
      <c r="D13" s="4">
        <v>3</v>
      </c>
      <c r="E13" s="5" t="s">
        <v>153</v>
      </c>
      <c r="F13" s="5"/>
      <c r="G13" s="4">
        <v>2006</v>
      </c>
      <c r="H13" s="6"/>
    </row>
    <row r="14" spans="1:8" ht="18.75" customHeight="1">
      <c r="A14" s="2">
        <v>12</v>
      </c>
      <c r="B14" s="3">
        <v>51</v>
      </c>
      <c r="C14" s="4" t="s">
        <v>456</v>
      </c>
      <c r="D14" s="4">
        <v>3</v>
      </c>
      <c r="E14" s="5" t="s">
        <v>153</v>
      </c>
      <c r="F14" s="5"/>
      <c r="G14" s="4">
        <v>2006</v>
      </c>
      <c r="H14" s="6"/>
    </row>
    <row r="15" spans="1:8" ht="18.75" customHeight="1">
      <c r="A15" s="2">
        <v>13</v>
      </c>
      <c r="B15" s="3">
        <v>52</v>
      </c>
      <c r="C15" s="4" t="s">
        <v>456</v>
      </c>
      <c r="D15" s="4">
        <v>3</v>
      </c>
      <c r="E15" s="5" t="s">
        <v>153</v>
      </c>
      <c r="F15" s="5"/>
      <c r="G15" s="4">
        <v>2006</v>
      </c>
      <c r="H15" s="6"/>
    </row>
    <row r="16" spans="1:8" ht="18.75" customHeight="1">
      <c r="A16" s="2">
        <v>14</v>
      </c>
      <c r="B16" s="3">
        <v>53</v>
      </c>
      <c r="C16" s="4" t="s">
        <v>456</v>
      </c>
      <c r="D16" s="4">
        <v>3</v>
      </c>
      <c r="E16" s="5" t="s">
        <v>153</v>
      </c>
      <c r="F16" s="5"/>
      <c r="G16" s="4">
        <v>2005</v>
      </c>
      <c r="H16" s="6"/>
    </row>
    <row r="17" spans="1:8" ht="18.75" customHeight="1">
      <c r="A17" s="2">
        <v>15</v>
      </c>
      <c r="B17" s="3">
        <v>21</v>
      </c>
      <c r="C17" s="4" t="s">
        <v>454</v>
      </c>
      <c r="D17" s="4">
        <v>3</v>
      </c>
      <c r="E17" s="5" t="s">
        <v>152</v>
      </c>
      <c r="F17" s="5"/>
      <c r="G17" s="4">
        <v>2007</v>
      </c>
      <c r="H17" s="6"/>
    </row>
    <row r="18" spans="1:8" ht="18.75" customHeight="1">
      <c r="A18" s="2">
        <v>16</v>
      </c>
      <c r="B18" s="3">
        <v>22</v>
      </c>
      <c r="C18" s="4" t="s">
        <v>454</v>
      </c>
      <c r="D18" s="4">
        <v>3</v>
      </c>
      <c r="E18" s="5" t="s">
        <v>152</v>
      </c>
      <c r="F18" s="5"/>
      <c r="G18" s="4">
        <v>2007</v>
      </c>
      <c r="H18" s="6"/>
    </row>
    <row r="19" spans="1:8" ht="18.75" customHeight="1">
      <c r="A19" s="2">
        <v>17</v>
      </c>
      <c r="B19" s="3">
        <v>23</v>
      </c>
      <c r="C19" s="4" t="s">
        <v>454</v>
      </c>
      <c r="D19" s="4">
        <v>3</v>
      </c>
      <c r="E19" s="5" t="s">
        <v>152</v>
      </c>
      <c r="F19" s="5"/>
      <c r="G19" s="4">
        <v>2007</v>
      </c>
      <c r="H19" s="6"/>
    </row>
    <row r="20" spans="1:8" ht="18.75" customHeight="1">
      <c r="A20" s="2">
        <v>18</v>
      </c>
      <c r="B20" s="3">
        <v>24</v>
      </c>
      <c r="C20" s="4" t="s">
        <v>454</v>
      </c>
      <c r="D20" s="4">
        <v>3</v>
      </c>
      <c r="E20" s="5" t="s">
        <v>152</v>
      </c>
      <c r="F20" s="5"/>
      <c r="G20" s="4">
        <v>2007</v>
      </c>
      <c r="H20" s="6"/>
    </row>
    <row r="21" spans="1:8" ht="18.75" customHeight="1">
      <c r="A21" s="2">
        <v>19</v>
      </c>
      <c r="B21" s="3">
        <v>25</v>
      </c>
      <c r="C21" s="4" t="s">
        <v>454</v>
      </c>
      <c r="D21" s="4">
        <v>3</v>
      </c>
      <c r="E21" s="5" t="s">
        <v>152</v>
      </c>
      <c r="F21" s="5"/>
      <c r="G21" s="4">
        <v>2007</v>
      </c>
      <c r="H21" s="6"/>
    </row>
    <row r="22" spans="1:8" ht="18.75" customHeight="1">
      <c r="A22" s="2">
        <v>20</v>
      </c>
      <c r="B22" s="3">
        <v>26</v>
      </c>
      <c r="C22" s="4" t="s">
        <v>454</v>
      </c>
      <c r="D22" s="4">
        <v>3</v>
      </c>
      <c r="E22" s="5" t="s">
        <v>152</v>
      </c>
      <c r="F22" s="5" t="s">
        <v>473</v>
      </c>
      <c r="G22" s="4">
        <v>2007</v>
      </c>
      <c r="H22" s="6"/>
    </row>
    <row r="23" spans="1:8" ht="18.75" customHeight="1">
      <c r="A23" s="2">
        <v>21</v>
      </c>
      <c r="B23" s="3">
        <v>27</v>
      </c>
      <c r="C23" s="4" t="s">
        <v>454</v>
      </c>
      <c r="D23" s="4">
        <v>3</v>
      </c>
      <c r="E23" s="5" t="s">
        <v>152</v>
      </c>
      <c r="F23" s="5"/>
      <c r="G23" s="4">
        <v>2007</v>
      </c>
      <c r="H23" s="6"/>
    </row>
    <row r="24" spans="1:8" ht="18.75" customHeight="1">
      <c r="A24" s="2">
        <v>22</v>
      </c>
      <c r="B24" s="3">
        <v>28</v>
      </c>
      <c r="C24" s="4" t="s">
        <v>454</v>
      </c>
      <c r="D24" s="4">
        <v>3</v>
      </c>
      <c r="E24" s="5" t="s">
        <v>152</v>
      </c>
      <c r="F24" s="5"/>
      <c r="G24" s="4">
        <v>2006</v>
      </c>
      <c r="H24" s="6"/>
    </row>
    <row r="25" spans="1:8" ht="18.75" customHeight="1">
      <c r="A25" s="2">
        <v>23</v>
      </c>
      <c r="B25" s="3">
        <v>29</v>
      </c>
      <c r="C25" s="4" t="s">
        <v>454</v>
      </c>
      <c r="D25" s="4">
        <v>3</v>
      </c>
      <c r="E25" s="5" t="s">
        <v>152</v>
      </c>
      <c r="F25" s="5"/>
      <c r="G25" s="4">
        <v>2006</v>
      </c>
      <c r="H25" s="6"/>
    </row>
    <row r="26" spans="1:8" ht="18.75" customHeight="1">
      <c r="A26" s="2">
        <v>24</v>
      </c>
      <c r="B26" s="3">
        <v>30</v>
      </c>
      <c r="C26" s="4" t="s">
        <v>454</v>
      </c>
      <c r="D26" s="4">
        <v>3</v>
      </c>
      <c r="E26" s="5" t="s">
        <v>152</v>
      </c>
      <c r="F26" s="5"/>
      <c r="G26" s="4">
        <v>2006</v>
      </c>
      <c r="H26" s="6"/>
    </row>
    <row r="27" spans="1:8" ht="18.75" customHeight="1">
      <c r="A27" s="2">
        <v>25</v>
      </c>
      <c r="B27" s="3">
        <v>31</v>
      </c>
      <c r="C27" s="4" t="s">
        <v>454</v>
      </c>
      <c r="D27" s="4">
        <v>3</v>
      </c>
      <c r="E27" s="5" t="s">
        <v>152</v>
      </c>
      <c r="F27" s="5"/>
      <c r="G27" s="4">
        <v>2006</v>
      </c>
      <c r="H27" s="6"/>
    </row>
    <row r="28" spans="1:8" ht="18.75" customHeight="1">
      <c r="A28" s="2">
        <v>26</v>
      </c>
      <c r="B28" s="3">
        <v>32</v>
      </c>
      <c r="C28" s="4" t="s">
        <v>454</v>
      </c>
      <c r="D28" s="4">
        <v>3</v>
      </c>
      <c r="E28" s="5" t="s">
        <v>152</v>
      </c>
      <c r="F28" s="5" t="s">
        <v>473</v>
      </c>
      <c r="G28" s="4">
        <v>2006</v>
      </c>
      <c r="H28" s="6"/>
    </row>
    <row r="29" spans="1:8" ht="18.75" customHeight="1" thickBot="1">
      <c r="A29" s="7">
        <v>27</v>
      </c>
      <c r="B29" s="8">
        <v>33</v>
      </c>
      <c r="C29" s="9" t="s">
        <v>454</v>
      </c>
      <c r="D29" s="9">
        <v>3</v>
      </c>
      <c r="E29" s="10" t="s">
        <v>152</v>
      </c>
      <c r="F29" s="10"/>
      <c r="G29" s="9">
        <v>2006</v>
      </c>
      <c r="H29" s="11"/>
    </row>
    <row r="30" spans="1:8" ht="15">
      <c r="A30" s="14"/>
      <c r="B30" s="16"/>
      <c r="C30" s="14"/>
      <c r="D30" s="14"/>
      <c r="E30" s="15"/>
      <c r="F30" s="15"/>
      <c r="G30" s="14"/>
      <c r="H30" s="15"/>
    </row>
    <row r="31" spans="1:8" ht="15">
      <c r="A31" s="14"/>
      <c r="B31" s="16"/>
      <c r="C31" s="14"/>
      <c r="D31" s="14"/>
      <c r="E31" s="15"/>
      <c r="F31" s="15"/>
      <c r="G31" s="14"/>
      <c r="H31" s="15"/>
    </row>
    <row r="32" spans="1:8" ht="15">
      <c r="A32" s="14"/>
      <c r="B32" s="16"/>
      <c r="C32" s="14"/>
      <c r="D32" s="14"/>
      <c r="E32" s="15"/>
      <c r="F32" s="15"/>
      <c r="G32" s="14"/>
      <c r="H32" s="15"/>
    </row>
    <row r="33" spans="1:8" ht="15">
      <c r="A33" s="14"/>
      <c r="B33" s="16"/>
      <c r="C33" s="14"/>
      <c r="D33" s="14"/>
      <c r="E33" s="15"/>
      <c r="F33" s="15"/>
      <c r="G33" s="14"/>
      <c r="H33" s="15"/>
    </row>
    <row r="34" spans="1:8" ht="15">
      <c r="A34" s="14"/>
      <c r="B34" s="16"/>
      <c r="C34" s="14"/>
      <c r="D34" s="14"/>
      <c r="E34" s="15"/>
      <c r="F34" s="15"/>
      <c r="G34" s="14"/>
      <c r="H34" s="15"/>
    </row>
    <row r="35" spans="1:8" ht="15">
      <c r="A35" s="14"/>
      <c r="B35" s="16"/>
      <c r="C35" s="14"/>
      <c r="D35" s="14"/>
      <c r="E35" s="15"/>
      <c r="F35" s="15"/>
      <c r="G35" s="14"/>
      <c r="H35" s="15"/>
    </row>
    <row r="36" spans="1:8" ht="15">
      <c r="A36" s="14"/>
      <c r="B36" s="16"/>
      <c r="C36" s="14"/>
      <c r="D36" s="14"/>
      <c r="E36" s="15"/>
      <c r="F36" s="15"/>
      <c r="G36" s="14"/>
      <c r="H36" s="15"/>
    </row>
    <row r="37" spans="1:8" ht="15">
      <c r="A37" s="14"/>
      <c r="B37" s="16"/>
      <c r="C37" s="14"/>
      <c r="D37" s="14"/>
      <c r="E37" s="15"/>
      <c r="F37" s="15"/>
      <c r="G37" s="14"/>
      <c r="H37" s="15"/>
    </row>
    <row r="38" spans="1:8" ht="15">
      <c r="A38" s="14"/>
      <c r="B38" s="16"/>
      <c r="C38" s="14"/>
      <c r="D38" s="14"/>
      <c r="E38" s="15"/>
      <c r="F38" s="15"/>
      <c r="G38" s="14"/>
      <c r="H38" s="15"/>
    </row>
    <row r="39" spans="1:8" ht="15">
      <c r="A39" s="14"/>
      <c r="B39" s="16"/>
      <c r="C39" s="14"/>
      <c r="D39" s="14"/>
      <c r="E39" s="15"/>
      <c r="F39" s="15"/>
      <c r="G39" s="14"/>
      <c r="H39" s="15"/>
    </row>
    <row r="40" spans="1:8" ht="15">
      <c r="A40" s="14"/>
      <c r="B40" s="16"/>
      <c r="C40" s="14"/>
      <c r="D40" s="14"/>
      <c r="E40" s="15"/>
      <c r="F40" s="15"/>
      <c r="G40" s="14"/>
      <c r="H40" s="15"/>
    </row>
    <row r="41" spans="1:8" ht="15">
      <c r="A41" s="14"/>
      <c r="B41" s="16"/>
      <c r="C41" s="14"/>
      <c r="D41" s="14"/>
      <c r="E41" s="15"/>
      <c r="F41" s="15"/>
      <c r="G41" s="14"/>
      <c r="H41" s="15"/>
    </row>
    <row r="42" spans="1:8" ht="15">
      <c r="A42" s="14"/>
      <c r="B42" s="16"/>
      <c r="C42" s="14"/>
      <c r="D42" s="14"/>
      <c r="E42" s="15"/>
      <c r="F42" s="15"/>
      <c r="G42" s="14"/>
      <c r="H42" s="15"/>
    </row>
    <row r="43" spans="1:8" ht="15">
      <c r="A43" s="14"/>
      <c r="B43" s="16"/>
      <c r="C43" s="14"/>
      <c r="D43" s="14"/>
      <c r="E43" s="15"/>
      <c r="F43" s="15"/>
      <c r="G43" s="14"/>
      <c r="H43" s="15"/>
    </row>
    <row r="44" spans="1:8" ht="15">
      <c r="A44" s="14"/>
      <c r="B44" s="16"/>
      <c r="C44" s="14"/>
      <c r="D44" s="14"/>
      <c r="E44" s="15"/>
      <c r="F44" s="15"/>
      <c r="G44" s="14"/>
      <c r="H44" s="15"/>
    </row>
    <row r="45" spans="1:8" ht="15">
      <c r="A45" s="14"/>
      <c r="B45" s="16"/>
      <c r="C45" s="14"/>
      <c r="D45" s="14"/>
      <c r="E45" s="15"/>
      <c r="F45" s="15"/>
      <c r="G45" s="14"/>
      <c r="H45" s="15"/>
    </row>
    <row r="46" spans="1:8" ht="15">
      <c r="A46" s="14"/>
      <c r="B46" s="16"/>
      <c r="C46" s="14"/>
      <c r="D46" s="14"/>
      <c r="E46" s="15"/>
      <c r="F46" s="15"/>
      <c r="G46" s="14"/>
      <c r="H46" s="15"/>
    </row>
    <row r="47" spans="1:8" ht="15">
      <c r="A47" s="14"/>
      <c r="B47" s="16"/>
      <c r="C47" s="14"/>
      <c r="D47" s="14"/>
      <c r="E47" s="15"/>
      <c r="F47" s="15"/>
      <c r="G47" s="14"/>
      <c r="H47" s="15"/>
    </row>
    <row r="48" spans="1:8" ht="15">
      <c r="A48" s="14"/>
      <c r="B48" s="16"/>
      <c r="C48" s="16"/>
      <c r="D48" s="14"/>
      <c r="E48" s="15"/>
      <c r="F48" s="15"/>
      <c r="G48" s="14"/>
      <c r="H48" s="15"/>
    </row>
    <row r="49" spans="1:8" ht="15">
      <c r="A49" s="14"/>
      <c r="B49" s="16"/>
      <c r="C49" s="14"/>
      <c r="D49" s="14"/>
      <c r="E49" s="15"/>
      <c r="F49" s="15"/>
      <c r="G49" s="14"/>
      <c r="H49" s="15"/>
    </row>
  </sheetData>
  <sheetProtection/>
  <mergeCells count="1">
    <mergeCell ref="C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3">
      <selection activeCell="E26" sqref="E26"/>
    </sheetView>
  </sheetViews>
  <sheetFormatPr defaultColWidth="9.140625" defaultRowHeight="15"/>
  <cols>
    <col min="1" max="1" width="5.57421875" style="12" customWidth="1"/>
    <col min="2" max="2" width="9.140625" style="32" customWidth="1"/>
    <col min="3" max="3" width="5.28125" style="12" customWidth="1"/>
    <col min="4" max="4" width="7.7109375" style="12" customWidth="1"/>
    <col min="5" max="5" width="19.140625" style="0" customWidth="1"/>
    <col min="6" max="6" width="7.7109375" style="0" customWidth="1"/>
    <col min="7" max="7" width="8.140625" style="12" customWidth="1"/>
    <col min="8" max="8" width="23.7109375" style="0" customWidth="1"/>
  </cols>
  <sheetData>
    <row r="1" spans="1:8" ht="15.75" thickBot="1">
      <c r="A1" s="17" t="s">
        <v>481</v>
      </c>
      <c r="B1" s="31"/>
      <c r="C1" s="92" t="s">
        <v>468</v>
      </c>
      <c r="D1" s="92"/>
      <c r="E1" s="92"/>
      <c r="F1" s="92"/>
      <c r="G1" s="92"/>
      <c r="H1" s="93"/>
    </row>
    <row r="2" spans="1:8" ht="22.5">
      <c r="A2" s="19" t="s">
        <v>469</v>
      </c>
      <c r="B2" s="33" t="s">
        <v>1</v>
      </c>
      <c r="C2" s="20" t="s">
        <v>470</v>
      </c>
      <c r="D2" s="20" t="s">
        <v>3</v>
      </c>
      <c r="E2" s="20" t="s">
        <v>471</v>
      </c>
      <c r="F2" s="20" t="s">
        <v>472</v>
      </c>
      <c r="G2" s="20" t="s">
        <v>13</v>
      </c>
      <c r="H2" s="21" t="s">
        <v>472</v>
      </c>
    </row>
    <row r="3" spans="1:8" ht="18.75" customHeight="1">
      <c r="A3" s="2">
        <v>1</v>
      </c>
      <c r="B3" s="3">
        <v>92</v>
      </c>
      <c r="C3" s="4" t="s">
        <v>460</v>
      </c>
      <c r="D3" s="4">
        <v>4</v>
      </c>
      <c r="E3" s="5" t="s">
        <v>84</v>
      </c>
      <c r="F3" s="5"/>
      <c r="G3" s="4">
        <v>2008</v>
      </c>
      <c r="H3" s="6"/>
    </row>
    <row r="4" spans="1:8" ht="18.75" customHeight="1">
      <c r="A4" s="2">
        <v>2</v>
      </c>
      <c r="B4" s="3">
        <v>93</v>
      </c>
      <c r="C4" s="4" t="s">
        <v>460</v>
      </c>
      <c r="D4" s="4">
        <v>4</v>
      </c>
      <c r="E4" s="5" t="s">
        <v>84</v>
      </c>
      <c r="F4" s="5"/>
      <c r="G4" s="4">
        <v>2007</v>
      </c>
      <c r="H4" s="6"/>
    </row>
    <row r="5" spans="1:8" ht="18.75" customHeight="1">
      <c r="A5" s="2">
        <v>3</v>
      </c>
      <c r="B5" s="3">
        <v>94</v>
      </c>
      <c r="C5" s="4" t="s">
        <v>460</v>
      </c>
      <c r="D5" s="4">
        <v>4</v>
      </c>
      <c r="E5" s="5" t="s">
        <v>84</v>
      </c>
      <c r="F5" s="5"/>
      <c r="G5" s="4">
        <v>2007</v>
      </c>
      <c r="H5" s="6"/>
    </row>
    <row r="6" spans="1:8" ht="18.75" customHeight="1">
      <c r="A6" s="2">
        <v>4</v>
      </c>
      <c r="B6" s="3">
        <v>95</v>
      </c>
      <c r="C6" s="4" t="s">
        <v>460</v>
      </c>
      <c r="D6" s="4">
        <v>4</v>
      </c>
      <c r="E6" s="5" t="s">
        <v>84</v>
      </c>
      <c r="F6" s="5"/>
      <c r="G6" s="4">
        <v>2007</v>
      </c>
      <c r="H6" s="6"/>
    </row>
    <row r="7" spans="1:8" ht="18.75" customHeight="1">
      <c r="A7" s="2">
        <v>5</v>
      </c>
      <c r="B7" s="3">
        <v>96</v>
      </c>
      <c r="C7" s="4" t="s">
        <v>460</v>
      </c>
      <c r="D7" s="4">
        <v>4</v>
      </c>
      <c r="E7" s="5" t="s">
        <v>84</v>
      </c>
      <c r="F7" s="5"/>
      <c r="G7" s="4">
        <v>2007</v>
      </c>
      <c r="H7" s="6"/>
    </row>
    <row r="8" spans="1:8" ht="18.75" customHeight="1">
      <c r="A8" s="2">
        <v>6</v>
      </c>
      <c r="B8" s="3">
        <v>97</v>
      </c>
      <c r="C8" s="4" t="s">
        <v>460</v>
      </c>
      <c r="D8" s="4">
        <v>4</v>
      </c>
      <c r="E8" s="5" t="s">
        <v>84</v>
      </c>
      <c r="F8" s="5"/>
      <c r="G8" s="4">
        <v>2007</v>
      </c>
      <c r="H8" s="6"/>
    </row>
    <row r="9" spans="1:8" ht="18.75" customHeight="1">
      <c r="A9" s="2">
        <v>7</v>
      </c>
      <c r="B9" s="3">
        <v>98</v>
      </c>
      <c r="C9" s="4" t="s">
        <v>460</v>
      </c>
      <c r="D9" s="4">
        <v>4</v>
      </c>
      <c r="E9" s="5" t="s">
        <v>84</v>
      </c>
      <c r="F9" s="5"/>
      <c r="G9" s="4">
        <v>2007</v>
      </c>
      <c r="H9" s="6"/>
    </row>
    <row r="10" spans="1:8" ht="18.75" customHeight="1">
      <c r="A10" s="2">
        <v>8</v>
      </c>
      <c r="B10" s="3">
        <v>99</v>
      </c>
      <c r="C10" s="4" t="s">
        <v>460</v>
      </c>
      <c r="D10" s="4">
        <v>4</v>
      </c>
      <c r="E10" s="5" t="s">
        <v>84</v>
      </c>
      <c r="F10" s="5"/>
      <c r="G10" s="4">
        <v>2006</v>
      </c>
      <c r="H10" s="6"/>
    </row>
    <row r="11" spans="1:8" ht="18.75" customHeight="1">
      <c r="A11" s="2">
        <v>9</v>
      </c>
      <c r="B11" s="3">
        <v>100</v>
      </c>
      <c r="C11" s="4" t="s">
        <v>460</v>
      </c>
      <c r="D11" s="4">
        <v>4</v>
      </c>
      <c r="E11" s="5" t="s">
        <v>84</v>
      </c>
      <c r="F11" s="5"/>
      <c r="G11" s="4">
        <v>2006</v>
      </c>
      <c r="H11" s="6"/>
    </row>
    <row r="12" spans="1:8" ht="18.75" customHeight="1">
      <c r="A12" s="2">
        <v>10</v>
      </c>
      <c r="B12" s="3">
        <v>101</v>
      </c>
      <c r="C12" s="4" t="s">
        <v>460</v>
      </c>
      <c r="D12" s="4">
        <v>4</v>
      </c>
      <c r="E12" s="5" t="s">
        <v>84</v>
      </c>
      <c r="F12" s="5"/>
      <c r="G12" s="4">
        <v>2006</v>
      </c>
      <c r="H12" s="6"/>
    </row>
    <row r="13" spans="1:8" ht="18.75" customHeight="1">
      <c r="A13" s="2">
        <v>11</v>
      </c>
      <c r="B13" s="3">
        <v>102</v>
      </c>
      <c r="C13" s="4" t="s">
        <v>460</v>
      </c>
      <c r="D13" s="4">
        <v>4</v>
      </c>
      <c r="E13" s="5" t="s">
        <v>84</v>
      </c>
      <c r="F13" s="5"/>
      <c r="G13" s="4">
        <v>2006</v>
      </c>
      <c r="H13" s="6"/>
    </row>
    <row r="14" spans="1:8" ht="18.75" customHeight="1">
      <c r="A14" s="2">
        <v>12</v>
      </c>
      <c r="B14" s="3">
        <v>103</v>
      </c>
      <c r="C14" s="4" t="s">
        <v>460</v>
      </c>
      <c r="D14" s="4">
        <v>4</v>
      </c>
      <c r="E14" s="5" t="s">
        <v>84</v>
      </c>
      <c r="F14" s="5"/>
      <c r="G14" s="4">
        <v>2006</v>
      </c>
      <c r="H14" s="6"/>
    </row>
    <row r="15" spans="1:8" ht="18.75" customHeight="1">
      <c r="A15" s="2">
        <v>13</v>
      </c>
      <c r="B15" s="3">
        <v>34</v>
      </c>
      <c r="C15" s="4" t="s">
        <v>455</v>
      </c>
      <c r="D15" s="4">
        <v>4</v>
      </c>
      <c r="E15" s="5" t="s">
        <v>272</v>
      </c>
      <c r="F15" s="5"/>
      <c r="G15" s="4">
        <v>2007</v>
      </c>
      <c r="H15" s="6"/>
    </row>
    <row r="16" spans="1:8" ht="18.75" customHeight="1">
      <c r="A16" s="2">
        <v>14</v>
      </c>
      <c r="B16" s="3">
        <v>35</v>
      </c>
      <c r="C16" s="4" t="s">
        <v>455</v>
      </c>
      <c r="D16" s="4">
        <v>4</v>
      </c>
      <c r="E16" s="5" t="s">
        <v>272</v>
      </c>
      <c r="F16" s="5"/>
      <c r="G16" s="4">
        <v>2007</v>
      </c>
      <c r="H16" s="6"/>
    </row>
    <row r="17" spans="1:8" ht="18.75" customHeight="1">
      <c r="A17" s="2">
        <v>15</v>
      </c>
      <c r="B17" s="3">
        <v>36</v>
      </c>
      <c r="C17" s="4" t="s">
        <v>455</v>
      </c>
      <c r="D17" s="4">
        <v>4</v>
      </c>
      <c r="E17" s="5" t="s">
        <v>272</v>
      </c>
      <c r="F17" s="5"/>
      <c r="G17" s="4">
        <v>2007</v>
      </c>
      <c r="H17" s="6"/>
    </row>
    <row r="18" spans="1:8" ht="18.75" customHeight="1">
      <c r="A18" s="2">
        <v>16</v>
      </c>
      <c r="B18" s="3">
        <v>37</v>
      </c>
      <c r="C18" s="4" t="s">
        <v>455</v>
      </c>
      <c r="D18" s="4">
        <v>4</v>
      </c>
      <c r="E18" s="5" t="s">
        <v>272</v>
      </c>
      <c r="F18" s="5"/>
      <c r="G18" s="4">
        <v>2007</v>
      </c>
      <c r="H18" s="6"/>
    </row>
    <row r="19" spans="1:8" ht="18.75" customHeight="1">
      <c r="A19" s="2">
        <v>17</v>
      </c>
      <c r="B19" s="3">
        <v>38</v>
      </c>
      <c r="C19" s="4" t="s">
        <v>455</v>
      </c>
      <c r="D19" s="4">
        <v>4</v>
      </c>
      <c r="E19" s="5" t="s">
        <v>272</v>
      </c>
      <c r="F19" s="5"/>
      <c r="G19" s="4">
        <v>2007</v>
      </c>
      <c r="H19" s="6"/>
    </row>
    <row r="20" spans="1:8" ht="18.75" customHeight="1">
      <c r="A20" s="2">
        <v>18</v>
      </c>
      <c r="B20" s="3">
        <v>39</v>
      </c>
      <c r="C20" s="4" t="s">
        <v>455</v>
      </c>
      <c r="D20" s="4">
        <v>4</v>
      </c>
      <c r="E20" s="5" t="s">
        <v>272</v>
      </c>
      <c r="F20" s="5"/>
      <c r="G20" s="4">
        <v>2007</v>
      </c>
      <c r="H20" s="6"/>
    </row>
    <row r="21" spans="1:8" ht="18.75" customHeight="1">
      <c r="A21" s="2">
        <v>19</v>
      </c>
      <c r="B21" s="3">
        <v>1</v>
      </c>
      <c r="C21" s="4" t="s">
        <v>452</v>
      </c>
      <c r="D21" s="4">
        <v>4</v>
      </c>
      <c r="E21" s="5" t="s">
        <v>33</v>
      </c>
      <c r="F21" s="5"/>
      <c r="G21" s="4">
        <v>2007</v>
      </c>
      <c r="H21" s="6"/>
    </row>
    <row r="22" spans="1:8" ht="18.75" customHeight="1">
      <c r="A22" s="2">
        <v>20</v>
      </c>
      <c r="B22" s="3">
        <v>2</v>
      </c>
      <c r="C22" s="4" t="s">
        <v>452</v>
      </c>
      <c r="D22" s="4">
        <v>4</v>
      </c>
      <c r="E22" s="5" t="s">
        <v>33</v>
      </c>
      <c r="F22" s="5"/>
      <c r="G22" s="4">
        <v>2007</v>
      </c>
      <c r="H22" s="6"/>
    </row>
    <row r="23" spans="1:8" ht="18.75" customHeight="1">
      <c r="A23" s="2">
        <v>21</v>
      </c>
      <c r="B23" s="3">
        <v>3</v>
      </c>
      <c r="C23" s="4" t="s">
        <v>452</v>
      </c>
      <c r="D23" s="4">
        <v>4</v>
      </c>
      <c r="E23" s="5" t="s">
        <v>33</v>
      </c>
      <c r="F23" s="5"/>
      <c r="G23" s="4">
        <v>2007</v>
      </c>
      <c r="H23" s="6"/>
    </row>
    <row r="24" spans="1:8" ht="18.75" customHeight="1">
      <c r="A24" s="2">
        <v>22</v>
      </c>
      <c r="B24" s="3">
        <v>4</v>
      </c>
      <c r="C24" s="4" t="s">
        <v>452</v>
      </c>
      <c r="D24" s="4">
        <v>4</v>
      </c>
      <c r="E24" s="5" t="s">
        <v>33</v>
      </c>
      <c r="F24" s="5"/>
      <c r="G24" s="4">
        <v>2007</v>
      </c>
      <c r="H24" s="6"/>
    </row>
    <row r="25" spans="1:8" ht="18.75" customHeight="1">
      <c r="A25" s="2">
        <v>23</v>
      </c>
      <c r="B25" s="3">
        <v>5</v>
      </c>
      <c r="C25" s="4" t="s">
        <v>452</v>
      </c>
      <c r="D25" s="4">
        <v>4</v>
      </c>
      <c r="E25" s="5" t="s">
        <v>33</v>
      </c>
      <c r="F25" s="5"/>
      <c r="G25" s="4">
        <v>2007</v>
      </c>
      <c r="H25" s="6"/>
    </row>
    <row r="26" spans="1:8" ht="18.75" customHeight="1">
      <c r="A26" s="2">
        <v>24</v>
      </c>
      <c r="B26" s="3">
        <v>6</v>
      </c>
      <c r="C26" s="4" t="s">
        <v>452</v>
      </c>
      <c r="D26" s="4">
        <v>4</v>
      </c>
      <c r="E26" s="5" t="s">
        <v>33</v>
      </c>
      <c r="F26" s="5"/>
      <c r="G26" s="4">
        <v>2007</v>
      </c>
      <c r="H26" s="6"/>
    </row>
    <row r="27" spans="1:8" ht="18.75" customHeight="1">
      <c r="A27" s="2">
        <v>25</v>
      </c>
      <c r="B27" s="3">
        <v>7</v>
      </c>
      <c r="C27" s="4" t="s">
        <v>452</v>
      </c>
      <c r="D27" s="4">
        <v>4</v>
      </c>
      <c r="E27" s="5" t="s">
        <v>33</v>
      </c>
      <c r="F27" s="5"/>
      <c r="G27" s="4">
        <v>2007</v>
      </c>
      <c r="H27" s="6"/>
    </row>
    <row r="28" spans="1:8" ht="18.75" customHeight="1">
      <c r="A28" s="2">
        <v>26</v>
      </c>
      <c r="B28" s="3">
        <v>8</v>
      </c>
      <c r="C28" s="4" t="s">
        <v>452</v>
      </c>
      <c r="D28" s="4">
        <v>4</v>
      </c>
      <c r="E28" s="5" t="s">
        <v>33</v>
      </c>
      <c r="F28" s="5"/>
      <c r="G28" s="4">
        <v>2006</v>
      </c>
      <c r="H28" s="6"/>
    </row>
    <row r="29" spans="1:8" ht="18.75" customHeight="1">
      <c r="A29" s="2">
        <v>27</v>
      </c>
      <c r="B29" s="3">
        <v>9</v>
      </c>
      <c r="C29" s="4" t="s">
        <v>452</v>
      </c>
      <c r="D29" s="4">
        <v>4</v>
      </c>
      <c r="E29" s="5" t="s">
        <v>33</v>
      </c>
      <c r="F29" s="5"/>
      <c r="G29" s="4">
        <v>2006</v>
      </c>
      <c r="H29" s="6"/>
    </row>
    <row r="30" spans="1:8" ht="18.75" customHeight="1">
      <c r="A30" s="2">
        <v>28</v>
      </c>
      <c r="B30" s="3">
        <v>10</v>
      </c>
      <c r="C30" s="4" t="s">
        <v>452</v>
      </c>
      <c r="D30" s="4">
        <v>4</v>
      </c>
      <c r="E30" s="5" t="s">
        <v>33</v>
      </c>
      <c r="F30" s="5"/>
      <c r="G30" s="4">
        <v>2006</v>
      </c>
      <c r="H30" s="6"/>
    </row>
    <row r="31" spans="1:8" ht="18.75" customHeight="1" thickBot="1">
      <c r="A31" s="7">
        <v>29</v>
      </c>
      <c r="B31" s="8">
        <v>11</v>
      </c>
      <c r="C31" s="9" t="s">
        <v>452</v>
      </c>
      <c r="D31" s="9">
        <v>4</v>
      </c>
      <c r="E31" s="10" t="s">
        <v>33</v>
      </c>
      <c r="F31" s="10"/>
      <c r="G31" s="9">
        <v>2005</v>
      </c>
      <c r="H31" s="11"/>
    </row>
    <row r="32" spans="1:8" ht="15">
      <c r="A32" s="14"/>
      <c r="B32" s="16"/>
      <c r="C32" s="14"/>
      <c r="D32" s="14"/>
      <c r="E32" s="15"/>
      <c r="F32" s="15"/>
      <c r="G32" s="14"/>
      <c r="H32" s="15"/>
    </row>
    <row r="33" spans="1:8" ht="15">
      <c r="A33" s="14"/>
      <c r="B33" s="16"/>
      <c r="C33" s="14"/>
      <c r="D33" s="14"/>
      <c r="E33" s="15"/>
      <c r="F33" s="15"/>
      <c r="G33" s="14"/>
      <c r="H33" s="15"/>
    </row>
    <row r="34" spans="1:8" ht="15">
      <c r="A34" s="14"/>
      <c r="B34" s="16"/>
      <c r="C34" s="14"/>
      <c r="D34" s="14"/>
      <c r="E34" s="15"/>
      <c r="F34" s="15"/>
      <c r="G34" s="14"/>
      <c r="H34" s="15"/>
    </row>
    <row r="35" spans="1:8" ht="15">
      <c r="A35" s="14"/>
      <c r="B35" s="16"/>
      <c r="C35" s="14"/>
      <c r="D35" s="14"/>
      <c r="E35" s="15"/>
      <c r="F35" s="15"/>
      <c r="G35" s="14"/>
      <c r="H35" s="15"/>
    </row>
    <row r="36" spans="1:8" ht="15">
      <c r="A36" s="14"/>
      <c r="B36" s="16"/>
      <c r="C36" s="14"/>
      <c r="D36" s="14"/>
      <c r="E36" s="15"/>
      <c r="F36" s="15"/>
      <c r="G36" s="14"/>
      <c r="H36" s="15"/>
    </row>
    <row r="37" spans="1:8" ht="15">
      <c r="A37" s="14"/>
      <c r="B37" s="16"/>
      <c r="C37" s="14"/>
      <c r="D37" s="14"/>
      <c r="E37" s="15"/>
      <c r="F37" s="15"/>
      <c r="G37" s="14"/>
      <c r="H37" s="15"/>
    </row>
    <row r="38" spans="1:8" ht="15">
      <c r="A38" s="14"/>
      <c r="B38" s="16"/>
      <c r="C38" s="14"/>
      <c r="D38" s="14"/>
      <c r="E38" s="15"/>
      <c r="F38" s="15"/>
      <c r="G38" s="14"/>
      <c r="H38" s="15"/>
    </row>
    <row r="39" spans="1:8" ht="15">
      <c r="A39" s="14"/>
      <c r="B39" s="16"/>
      <c r="C39" s="14"/>
      <c r="D39" s="14"/>
      <c r="E39" s="15"/>
      <c r="F39" s="15"/>
      <c r="G39" s="14"/>
      <c r="H39" s="15"/>
    </row>
    <row r="40" spans="1:8" ht="15">
      <c r="A40" s="14"/>
      <c r="B40" s="16"/>
      <c r="C40" s="14"/>
      <c r="D40" s="14"/>
      <c r="E40" s="15"/>
      <c r="F40" s="15"/>
      <c r="G40" s="14"/>
      <c r="H40" s="15"/>
    </row>
    <row r="41" spans="1:8" ht="15">
      <c r="A41" s="14"/>
      <c r="B41" s="16"/>
      <c r="C41" s="14"/>
      <c r="D41" s="14"/>
      <c r="E41" s="15"/>
      <c r="F41" s="15"/>
      <c r="G41" s="14"/>
      <c r="H41" s="15"/>
    </row>
    <row r="42" spans="1:8" ht="15">
      <c r="A42" s="14"/>
      <c r="B42" s="16"/>
      <c r="C42" s="14"/>
      <c r="D42" s="14"/>
      <c r="E42" s="15"/>
      <c r="F42" s="15"/>
      <c r="G42" s="14"/>
      <c r="H42" s="15"/>
    </row>
    <row r="43" spans="1:8" ht="15">
      <c r="A43" s="14"/>
      <c r="B43" s="16"/>
      <c r="C43" s="14"/>
      <c r="D43" s="14"/>
      <c r="E43" s="15"/>
      <c r="F43" s="15"/>
      <c r="G43" s="14"/>
      <c r="H43" s="15"/>
    </row>
    <row r="44" spans="1:8" ht="15">
      <c r="A44" s="14"/>
      <c r="B44" s="16"/>
      <c r="C44" s="14"/>
      <c r="D44" s="14"/>
      <c r="E44" s="15"/>
      <c r="F44" s="15"/>
      <c r="G44" s="14"/>
      <c r="H44" s="15"/>
    </row>
    <row r="45" spans="1:8" ht="15">
      <c r="A45" s="14"/>
      <c r="B45" s="16"/>
      <c r="C45" s="14"/>
      <c r="D45" s="14"/>
      <c r="E45" s="15"/>
      <c r="F45" s="15"/>
      <c r="G45" s="14"/>
      <c r="H45" s="15"/>
    </row>
    <row r="46" spans="1:8" ht="15">
      <c r="A46" s="14"/>
      <c r="B46" s="16"/>
      <c r="C46" s="14"/>
      <c r="D46" s="14"/>
      <c r="E46" s="15"/>
      <c r="F46" s="15"/>
      <c r="G46" s="14"/>
      <c r="H46" s="15"/>
    </row>
    <row r="47" spans="1:8" ht="15">
      <c r="A47" s="14"/>
      <c r="B47" s="16"/>
      <c r="C47" s="14"/>
      <c r="D47" s="14"/>
      <c r="E47" s="15"/>
      <c r="F47" s="15"/>
      <c r="G47" s="14"/>
      <c r="H47" s="15"/>
    </row>
    <row r="48" spans="1:8" ht="15">
      <c r="A48" s="14"/>
      <c r="B48" s="16"/>
      <c r="C48" s="16"/>
      <c r="D48" s="14"/>
      <c r="E48" s="15"/>
      <c r="F48" s="15"/>
      <c r="G48" s="14"/>
      <c r="H48" s="15"/>
    </row>
    <row r="49" spans="1:8" ht="15">
      <c r="A49" s="14"/>
      <c r="B49" s="16"/>
      <c r="C49" s="14"/>
      <c r="D49" s="14"/>
      <c r="E49" s="15"/>
      <c r="F49" s="15"/>
      <c r="G49" s="14"/>
      <c r="H49" s="15"/>
    </row>
  </sheetData>
  <sheetProtection/>
  <mergeCells count="1">
    <mergeCell ref="C1:H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.57421875" style="12" customWidth="1"/>
    <col min="2" max="2" width="9.140625" style="32" customWidth="1"/>
    <col min="3" max="3" width="5.28125" style="12" customWidth="1"/>
    <col min="4" max="4" width="7.7109375" style="12" customWidth="1"/>
    <col min="5" max="5" width="17.00390625" style="0" bestFit="1" customWidth="1"/>
    <col min="7" max="7" width="8.140625" style="12" customWidth="1"/>
    <col min="8" max="8" width="24.7109375" style="0" customWidth="1"/>
  </cols>
  <sheetData>
    <row r="1" spans="1:8" ht="15.75" thickBot="1">
      <c r="A1" s="17" t="s">
        <v>482</v>
      </c>
      <c r="B1" s="31"/>
      <c r="C1" s="92" t="s">
        <v>468</v>
      </c>
      <c r="D1" s="92"/>
      <c r="E1" s="92"/>
      <c r="F1" s="92"/>
      <c r="G1" s="92"/>
      <c r="H1" s="93"/>
    </row>
    <row r="2" spans="1:8" ht="22.5">
      <c r="A2" s="19" t="s">
        <v>469</v>
      </c>
      <c r="B2" s="33" t="s">
        <v>1</v>
      </c>
      <c r="C2" s="20" t="s">
        <v>470</v>
      </c>
      <c r="D2" s="20" t="s">
        <v>3</v>
      </c>
      <c r="E2" s="20" t="s">
        <v>471</v>
      </c>
      <c r="F2" s="20" t="s">
        <v>472</v>
      </c>
      <c r="G2" s="20" t="s">
        <v>13</v>
      </c>
      <c r="H2" s="21" t="s">
        <v>472</v>
      </c>
    </row>
    <row r="3" spans="1:8" ht="18.75" customHeight="1">
      <c r="A3" s="2">
        <v>1</v>
      </c>
      <c r="B3" s="3">
        <v>54</v>
      </c>
      <c r="C3" s="4" t="s">
        <v>457</v>
      </c>
      <c r="D3" s="4">
        <v>5</v>
      </c>
      <c r="E3" s="5" t="s">
        <v>478</v>
      </c>
      <c r="F3" s="5"/>
      <c r="G3" s="4">
        <v>2007</v>
      </c>
      <c r="H3" s="6"/>
    </row>
    <row r="4" spans="1:8" ht="18.75" customHeight="1">
      <c r="A4" s="2">
        <v>2</v>
      </c>
      <c r="B4" s="3">
        <v>55</v>
      </c>
      <c r="C4" s="4" t="s">
        <v>457</v>
      </c>
      <c r="D4" s="4">
        <v>5</v>
      </c>
      <c r="E4" s="5" t="s">
        <v>478</v>
      </c>
      <c r="F4" s="5"/>
      <c r="G4" s="4">
        <v>2007</v>
      </c>
      <c r="H4" s="6"/>
    </row>
    <row r="5" spans="1:8" ht="18.75" customHeight="1">
      <c r="A5" s="2">
        <v>3</v>
      </c>
      <c r="B5" s="3">
        <v>56</v>
      </c>
      <c r="C5" s="4" t="s">
        <v>457</v>
      </c>
      <c r="D5" s="4">
        <v>5</v>
      </c>
      <c r="E5" s="5" t="s">
        <v>478</v>
      </c>
      <c r="F5" s="5"/>
      <c r="G5" s="4">
        <v>2007</v>
      </c>
      <c r="H5" s="6"/>
    </row>
    <row r="6" spans="1:8" ht="18.75" customHeight="1">
      <c r="A6" s="2">
        <v>4</v>
      </c>
      <c r="B6" s="3">
        <v>57</v>
      </c>
      <c r="C6" s="4" t="s">
        <v>457</v>
      </c>
      <c r="D6" s="4">
        <v>5</v>
      </c>
      <c r="E6" s="5" t="s">
        <v>478</v>
      </c>
      <c r="F6" s="5"/>
      <c r="G6" s="4">
        <v>2007</v>
      </c>
      <c r="H6" s="6"/>
    </row>
    <row r="7" spans="1:8" ht="18.75" customHeight="1">
      <c r="A7" s="2">
        <v>5</v>
      </c>
      <c r="B7" s="3">
        <v>58</v>
      </c>
      <c r="C7" s="4" t="s">
        <v>457</v>
      </c>
      <c r="D7" s="4">
        <v>5</v>
      </c>
      <c r="E7" s="5" t="s">
        <v>478</v>
      </c>
      <c r="F7" s="5"/>
      <c r="G7" s="4">
        <v>2007</v>
      </c>
      <c r="H7" s="6"/>
    </row>
    <row r="8" spans="1:8" ht="18.75" customHeight="1">
      <c r="A8" s="2">
        <v>6</v>
      </c>
      <c r="B8" s="3">
        <v>59</v>
      </c>
      <c r="C8" s="4" t="s">
        <v>457</v>
      </c>
      <c r="D8" s="4">
        <v>5</v>
      </c>
      <c r="E8" s="5" t="s">
        <v>478</v>
      </c>
      <c r="F8" s="5"/>
      <c r="G8" s="4"/>
      <c r="H8" s="6"/>
    </row>
    <row r="9" spans="1:8" ht="18.75" customHeight="1">
      <c r="A9" s="2">
        <v>7</v>
      </c>
      <c r="B9" s="3">
        <v>68</v>
      </c>
      <c r="C9" s="4" t="s">
        <v>459</v>
      </c>
      <c r="D9" s="4">
        <v>5</v>
      </c>
      <c r="E9" s="5" t="s">
        <v>32</v>
      </c>
      <c r="F9" s="5"/>
      <c r="G9" s="4">
        <v>2008</v>
      </c>
      <c r="H9" s="6"/>
    </row>
    <row r="10" spans="1:8" ht="18.75" customHeight="1">
      <c r="A10" s="2">
        <v>8</v>
      </c>
      <c r="B10" s="3">
        <v>69</v>
      </c>
      <c r="C10" s="4" t="s">
        <v>459</v>
      </c>
      <c r="D10" s="4">
        <v>5</v>
      </c>
      <c r="E10" s="5" t="s">
        <v>32</v>
      </c>
      <c r="F10" s="5"/>
      <c r="G10" s="4">
        <v>2007</v>
      </c>
      <c r="H10" s="6"/>
    </row>
    <row r="11" spans="1:8" ht="18.75" customHeight="1">
      <c r="A11" s="2">
        <v>9</v>
      </c>
      <c r="B11" s="3">
        <v>70</v>
      </c>
      <c r="C11" s="4" t="s">
        <v>459</v>
      </c>
      <c r="D11" s="4">
        <v>5</v>
      </c>
      <c r="E11" s="5" t="s">
        <v>32</v>
      </c>
      <c r="F11" s="5"/>
      <c r="G11" s="4">
        <v>2007</v>
      </c>
      <c r="H11" s="6"/>
    </row>
    <row r="12" spans="1:8" ht="18.75" customHeight="1">
      <c r="A12" s="2">
        <v>10</v>
      </c>
      <c r="B12" s="3">
        <v>71</v>
      </c>
      <c r="C12" s="4" t="s">
        <v>459</v>
      </c>
      <c r="D12" s="4">
        <v>5</v>
      </c>
      <c r="E12" s="5" t="s">
        <v>32</v>
      </c>
      <c r="F12" s="5"/>
      <c r="G12" s="4">
        <v>2007</v>
      </c>
      <c r="H12" s="6"/>
    </row>
    <row r="13" spans="1:8" ht="18.75" customHeight="1">
      <c r="A13" s="2">
        <v>11</v>
      </c>
      <c r="B13" s="3">
        <v>72</v>
      </c>
      <c r="C13" s="4" t="s">
        <v>459</v>
      </c>
      <c r="D13" s="4">
        <v>5</v>
      </c>
      <c r="E13" s="5" t="s">
        <v>32</v>
      </c>
      <c r="F13" s="5"/>
      <c r="G13" s="4">
        <v>2007</v>
      </c>
      <c r="H13" s="6"/>
    </row>
    <row r="14" spans="1:8" ht="18.75" customHeight="1">
      <c r="A14" s="2">
        <v>12</v>
      </c>
      <c r="B14" s="3">
        <v>73</v>
      </c>
      <c r="C14" s="4" t="s">
        <v>459</v>
      </c>
      <c r="D14" s="4">
        <v>5</v>
      </c>
      <c r="E14" s="5" t="s">
        <v>32</v>
      </c>
      <c r="F14" s="5"/>
      <c r="G14" s="4">
        <v>2007</v>
      </c>
      <c r="H14" s="6"/>
    </row>
    <row r="15" spans="1:8" ht="18.75" customHeight="1">
      <c r="A15" s="2">
        <v>13</v>
      </c>
      <c r="B15" s="3">
        <v>74</v>
      </c>
      <c r="C15" s="4" t="s">
        <v>459</v>
      </c>
      <c r="D15" s="4">
        <v>5</v>
      </c>
      <c r="E15" s="5" t="s">
        <v>32</v>
      </c>
      <c r="F15" s="5"/>
      <c r="G15" s="4">
        <v>2007</v>
      </c>
      <c r="H15" s="6"/>
    </row>
    <row r="16" spans="1:8" ht="18.75" customHeight="1">
      <c r="A16" s="2">
        <v>14</v>
      </c>
      <c r="B16" s="3">
        <v>75</v>
      </c>
      <c r="C16" s="4" t="s">
        <v>459</v>
      </c>
      <c r="D16" s="4">
        <v>5</v>
      </c>
      <c r="E16" s="5" t="s">
        <v>32</v>
      </c>
      <c r="F16" s="5"/>
      <c r="G16" s="4">
        <v>2007</v>
      </c>
      <c r="H16" s="6"/>
    </row>
    <row r="17" spans="1:8" ht="18.75" customHeight="1">
      <c r="A17" s="2">
        <v>15</v>
      </c>
      <c r="B17" s="3">
        <v>76</v>
      </c>
      <c r="C17" s="4" t="s">
        <v>459</v>
      </c>
      <c r="D17" s="4">
        <v>5</v>
      </c>
      <c r="E17" s="5" t="s">
        <v>32</v>
      </c>
      <c r="F17" s="5"/>
      <c r="G17" s="4">
        <v>2007</v>
      </c>
      <c r="H17" s="6"/>
    </row>
    <row r="18" spans="1:8" ht="18.75" customHeight="1">
      <c r="A18" s="2">
        <v>16</v>
      </c>
      <c r="B18" s="3">
        <v>77</v>
      </c>
      <c r="C18" s="4" t="s">
        <v>459</v>
      </c>
      <c r="D18" s="4">
        <v>5</v>
      </c>
      <c r="E18" s="5" t="s">
        <v>32</v>
      </c>
      <c r="F18" s="5"/>
      <c r="G18" s="4">
        <v>2007</v>
      </c>
      <c r="H18" s="6"/>
    </row>
    <row r="19" spans="1:8" ht="18.75" customHeight="1">
      <c r="A19" s="2">
        <v>17</v>
      </c>
      <c r="B19" s="3">
        <v>78</v>
      </c>
      <c r="C19" s="4" t="s">
        <v>459</v>
      </c>
      <c r="D19" s="4">
        <v>5</v>
      </c>
      <c r="E19" s="5" t="s">
        <v>32</v>
      </c>
      <c r="F19" s="5"/>
      <c r="G19" s="4">
        <v>2007</v>
      </c>
      <c r="H19" s="6"/>
    </row>
    <row r="20" spans="1:8" ht="18.75" customHeight="1">
      <c r="A20" s="2">
        <v>18</v>
      </c>
      <c r="B20" s="3">
        <v>79</v>
      </c>
      <c r="C20" s="4" t="s">
        <v>459</v>
      </c>
      <c r="D20" s="4">
        <v>5</v>
      </c>
      <c r="E20" s="5" t="s">
        <v>32</v>
      </c>
      <c r="F20" s="5"/>
      <c r="G20" s="4">
        <v>2007</v>
      </c>
      <c r="H20" s="6"/>
    </row>
    <row r="21" spans="1:8" ht="18.75" customHeight="1">
      <c r="A21" s="2">
        <v>19</v>
      </c>
      <c r="B21" s="3">
        <v>80</v>
      </c>
      <c r="C21" s="4" t="s">
        <v>459</v>
      </c>
      <c r="D21" s="4">
        <v>5</v>
      </c>
      <c r="E21" s="5" t="s">
        <v>32</v>
      </c>
      <c r="F21" s="5"/>
      <c r="G21" s="4">
        <v>2007</v>
      </c>
      <c r="H21" s="6"/>
    </row>
    <row r="22" spans="1:8" ht="18.75" customHeight="1">
      <c r="A22" s="2">
        <v>20</v>
      </c>
      <c r="B22" s="3">
        <v>81</v>
      </c>
      <c r="C22" s="4" t="s">
        <v>459</v>
      </c>
      <c r="D22" s="4">
        <v>5</v>
      </c>
      <c r="E22" s="5" t="s">
        <v>32</v>
      </c>
      <c r="F22" s="5"/>
      <c r="G22" s="4">
        <v>2007</v>
      </c>
      <c r="H22" s="6"/>
    </row>
    <row r="23" spans="1:8" ht="18.75" customHeight="1">
      <c r="A23" s="2">
        <v>21</v>
      </c>
      <c r="B23" s="3">
        <v>82</v>
      </c>
      <c r="C23" s="4" t="s">
        <v>459</v>
      </c>
      <c r="D23" s="4">
        <v>5</v>
      </c>
      <c r="E23" s="5" t="s">
        <v>32</v>
      </c>
      <c r="F23" s="5"/>
      <c r="G23" s="4">
        <v>2007</v>
      </c>
      <c r="H23" s="6"/>
    </row>
    <row r="24" spans="1:8" ht="18.75" customHeight="1">
      <c r="A24" s="2">
        <v>22</v>
      </c>
      <c r="B24" s="3">
        <v>83</v>
      </c>
      <c r="C24" s="4" t="s">
        <v>459</v>
      </c>
      <c r="D24" s="4">
        <v>5</v>
      </c>
      <c r="E24" s="5" t="s">
        <v>53</v>
      </c>
      <c r="F24" s="5"/>
      <c r="G24" s="4">
        <v>2006</v>
      </c>
      <c r="H24" s="6"/>
    </row>
    <row r="25" spans="1:8" ht="18.75" customHeight="1">
      <c r="A25" s="2">
        <v>23</v>
      </c>
      <c r="B25" s="3">
        <v>84</v>
      </c>
      <c r="C25" s="4" t="s">
        <v>459</v>
      </c>
      <c r="D25" s="4">
        <v>5</v>
      </c>
      <c r="E25" s="5" t="s">
        <v>53</v>
      </c>
      <c r="F25" s="5"/>
      <c r="G25" s="4">
        <v>2006</v>
      </c>
      <c r="H25" s="6"/>
    </row>
    <row r="26" spans="1:8" ht="18.75" customHeight="1">
      <c r="A26" s="2">
        <v>24</v>
      </c>
      <c r="B26" s="3">
        <v>85</v>
      </c>
      <c r="C26" s="4" t="s">
        <v>459</v>
      </c>
      <c r="D26" s="4">
        <v>5</v>
      </c>
      <c r="E26" s="5" t="s">
        <v>53</v>
      </c>
      <c r="F26" s="5"/>
      <c r="G26" s="4">
        <v>2006</v>
      </c>
      <c r="H26" s="6"/>
    </row>
    <row r="27" spans="1:8" ht="18.75" customHeight="1">
      <c r="A27" s="2">
        <v>25</v>
      </c>
      <c r="B27" s="3">
        <v>86</v>
      </c>
      <c r="C27" s="4" t="s">
        <v>459</v>
      </c>
      <c r="D27" s="4">
        <v>5</v>
      </c>
      <c r="E27" s="5" t="s">
        <v>53</v>
      </c>
      <c r="F27" s="5"/>
      <c r="G27" s="4">
        <v>2006</v>
      </c>
      <c r="H27" s="6"/>
    </row>
    <row r="28" spans="1:8" ht="18.75" customHeight="1">
      <c r="A28" s="2">
        <v>26</v>
      </c>
      <c r="B28" s="3">
        <v>87</v>
      </c>
      <c r="C28" s="4" t="s">
        <v>459</v>
      </c>
      <c r="D28" s="4">
        <v>5</v>
      </c>
      <c r="E28" s="5" t="s">
        <v>53</v>
      </c>
      <c r="F28" s="5"/>
      <c r="G28" s="4">
        <v>2006</v>
      </c>
      <c r="H28" s="6"/>
    </row>
    <row r="29" spans="1:8" ht="18.75" customHeight="1">
      <c r="A29" s="2">
        <v>27</v>
      </c>
      <c r="B29" s="3">
        <v>88</v>
      </c>
      <c r="C29" s="4" t="s">
        <v>459</v>
      </c>
      <c r="D29" s="4">
        <v>5</v>
      </c>
      <c r="E29" s="5" t="s">
        <v>53</v>
      </c>
      <c r="F29" s="5"/>
      <c r="G29" s="4">
        <v>2006</v>
      </c>
      <c r="H29" s="6"/>
    </row>
    <row r="30" spans="1:8" ht="18.75" customHeight="1">
      <c r="A30" s="2">
        <v>28</v>
      </c>
      <c r="B30" s="3">
        <v>89</v>
      </c>
      <c r="C30" s="4" t="s">
        <v>459</v>
      </c>
      <c r="D30" s="4">
        <v>5</v>
      </c>
      <c r="E30" s="5" t="s">
        <v>53</v>
      </c>
      <c r="F30" s="5" t="s">
        <v>473</v>
      </c>
      <c r="G30" s="4">
        <v>2006</v>
      </c>
      <c r="H30" s="6"/>
    </row>
    <row r="31" spans="1:8" ht="18.75" customHeight="1">
      <c r="A31" s="2">
        <v>29</v>
      </c>
      <c r="B31" s="3">
        <v>90</v>
      </c>
      <c r="C31" s="4" t="s">
        <v>459</v>
      </c>
      <c r="D31" s="4">
        <v>5</v>
      </c>
      <c r="E31" s="5" t="s">
        <v>53</v>
      </c>
      <c r="F31" s="5"/>
      <c r="G31" s="4">
        <v>2006</v>
      </c>
      <c r="H31" s="6"/>
    </row>
    <row r="32" spans="1:8" ht="18.75" customHeight="1" thickBot="1">
      <c r="A32" s="7">
        <v>30</v>
      </c>
      <c r="B32" s="8">
        <v>91</v>
      </c>
      <c r="C32" s="9" t="s">
        <v>459</v>
      </c>
      <c r="D32" s="9">
        <v>5</v>
      </c>
      <c r="E32" s="10" t="s">
        <v>53</v>
      </c>
      <c r="F32" s="10"/>
      <c r="G32" s="9">
        <v>2006</v>
      </c>
      <c r="H32" s="11"/>
    </row>
    <row r="33" spans="1:8" ht="15">
      <c r="A33" s="14"/>
      <c r="B33" s="16"/>
      <c r="C33" s="14"/>
      <c r="D33" s="14"/>
      <c r="E33" s="15"/>
      <c r="F33" s="15"/>
      <c r="G33" s="14"/>
      <c r="H33" s="15"/>
    </row>
    <row r="34" spans="1:8" ht="15">
      <c r="A34" s="14"/>
      <c r="B34" s="16"/>
      <c r="C34" s="14"/>
      <c r="D34" s="14"/>
      <c r="E34" s="15"/>
      <c r="F34" s="15"/>
      <c r="G34" s="14"/>
      <c r="H34" s="15"/>
    </row>
    <row r="35" spans="1:8" ht="15">
      <c r="A35" s="14"/>
      <c r="B35" s="16"/>
      <c r="C35" s="14"/>
      <c r="D35" s="14"/>
      <c r="E35" s="15"/>
      <c r="F35" s="15"/>
      <c r="G35" s="14"/>
      <c r="H35" s="15"/>
    </row>
    <row r="36" spans="1:8" ht="15">
      <c r="A36" s="14"/>
      <c r="B36" s="16"/>
      <c r="C36" s="14"/>
      <c r="D36" s="14"/>
      <c r="E36" s="15"/>
      <c r="F36" s="15"/>
      <c r="G36" s="14"/>
      <c r="H36" s="15"/>
    </row>
    <row r="37" spans="1:8" ht="15">
      <c r="A37" s="14"/>
      <c r="B37" s="16"/>
      <c r="C37" s="14"/>
      <c r="D37" s="14"/>
      <c r="E37" s="15"/>
      <c r="F37" s="15"/>
      <c r="G37" s="14"/>
      <c r="H37" s="15"/>
    </row>
    <row r="38" spans="1:8" ht="15">
      <c r="A38" s="14"/>
      <c r="B38" s="16"/>
      <c r="C38" s="14"/>
      <c r="D38" s="14"/>
      <c r="E38" s="15"/>
      <c r="F38" s="15"/>
      <c r="G38" s="14"/>
      <c r="H38" s="15"/>
    </row>
    <row r="39" spans="1:8" ht="15">
      <c r="A39" s="14"/>
      <c r="B39" s="16"/>
      <c r="C39" s="14"/>
      <c r="D39" s="14"/>
      <c r="E39" s="15"/>
      <c r="F39" s="15"/>
      <c r="G39" s="14"/>
      <c r="H39" s="15"/>
    </row>
    <row r="40" spans="1:8" ht="15">
      <c r="A40" s="14"/>
      <c r="B40" s="16"/>
      <c r="C40" s="14"/>
      <c r="D40" s="14"/>
      <c r="E40" s="15"/>
      <c r="F40" s="15"/>
      <c r="G40" s="14"/>
      <c r="H40" s="15"/>
    </row>
    <row r="41" spans="1:8" ht="15">
      <c r="A41" s="14"/>
      <c r="B41" s="16"/>
      <c r="C41" s="14"/>
      <c r="D41" s="14"/>
      <c r="E41" s="15"/>
      <c r="F41" s="15"/>
      <c r="G41" s="14"/>
      <c r="H41" s="15"/>
    </row>
    <row r="42" spans="1:8" ht="15">
      <c r="A42" s="14"/>
      <c r="B42" s="16"/>
      <c r="C42" s="14"/>
      <c r="D42" s="14"/>
      <c r="E42" s="15"/>
      <c r="F42" s="15"/>
      <c r="G42" s="14"/>
      <c r="H42" s="15"/>
    </row>
    <row r="43" spans="1:8" ht="15">
      <c r="A43" s="14"/>
      <c r="B43" s="16"/>
      <c r="C43" s="14"/>
      <c r="D43" s="14"/>
      <c r="E43" s="15"/>
      <c r="F43" s="15"/>
      <c r="G43" s="14"/>
      <c r="H43" s="15"/>
    </row>
    <row r="44" spans="1:8" ht="15">
      <c r="A44" s="14"/>
      <c r="B44" s="16"/>
      <c r="C44" s="14"/>
      <c r="D44" s="14"/>
      <c r="E44" s="15"/>
      <c r="F44" s="15"/>
      <c r="G44" s="14"/>
      <c r="H44" s="15"/>
    </row>
    <row r="45" spans="1:8" ht="15">
      <c r="A45" s="14"/>
      <c r="B45" s="16"/>
      <c r="C45" s="14"/>
      <c r="D45" s="14"/>
      <c r="E45" s="15"/>
      <c r="F45" s="15"/>
      <c r="G45" s="14"/>
      <c r="H45" s="15"/>
    </row>
    <row r="46" spans="1:8" ht="15">
      <c r="A46" s="14"/>
      <c r="B46" s="16"/>
      <c r="C46" s="14"/>
      <c r="D46" s="14"/>
      <c r="E46" s="15"/>
      <c r="F46" s="15"/>
      <c r="G46" s="14"/>
      <c r="H46" s="15"/>
    </row>
    <row r="47" spans="1:8" ht="15">
      <c r="A47" s="14"/>
      <c r="B47" s="16"/>
      <c r="C47" s="14"/>
      <c r="D47" s="14"/>
      <c r="E47" s="15"/>
      <c r="F47" s="15"/>
      <c r="G47" s="14"/>
      <c r="H47" s="15"/>
    </row>
    <row r="48" spans="1:8" ht="15">
      <c r="A48" s="14"/>
      <c r="B48" s="16"/>
      <c r="C48" s="16"/>
      <c r="D48" s="14"/>
      <c r="E48" s="15"/>
      <c r="F48" s="15"/>
      <c r="G48" s="14"/>
      <c r="H48" s="15"/>
    </row>
    <row r="49" spans="1:8" ht="15">
      <c r="A49" s="14"/>
      <c r="B49" s="16"/>
      <c r="C49" s="14"/>
      <c r="D49" s="14"/>
      <c r="E49" s="15"/>
      <c r="F49" s="15"/>
      <c r="G49" s="14"/>
      <c r="H49" s="15"/>
    </row>
  </sheetData>
  <sheetProtection/>
  <mergeCells count="1">
    <mergeCell ref="C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TIC Pavlovice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Procingerova</dc:creator>
  <cp:keywords/>
  <dc:description/>
  <cp:lastModifiedBy>Místostarosta</cp:lastModifiedBy>
  <cp:lastPrinted>2008-11-23T08:38:02Z</cp:lastPrinted>
  <dcterms:created xsi:type="dcterms:W3CDTF">2008-10-29T07:22:47Z</dcterms:created>
  <dcterms:modified xsi:type="dcterms:W3CDTF">2008-11-24T09:02:23Z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-1257285596</vt:i4>
  </property>
  <property fmtid="{D5CDD505-2E9C-101B-9397-08002B2CF9AE}" pid="3" name="_EmailSubject">
    <vt:lpwstr>Výsledky na web.</vt:lpwstr>
  </property>
  <property fmtid="{D5CDD505-2E9C-101B-9397-08002B2CF9AE}" pid="4" name="_AuthorEmail">
    <vt:lpwstr>karber@velke-pavlovice.cz</vt:lpwstr>
  </property>
  <property fmtid="{D5CDD505-2E9C-101B-9397-08002B2CF9AE}" pid="5" name="_AuthorEmailDisplayName">
    <vt:lpwstr>Ing. zdeněk Karber</vt:lpwstr>
  </property>
</Properties>
</file>